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81C747B0-3A6C-4146-930E-B4DB11181320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INGRESOS" sheetId="1" r:id="rId1"/>
    <sheet name="Ingresos ordenados" sheetId="2" r:id="rId2"/>
    <sheet name="GASTOS" sheetId="3" r:id="rId3"/>
    <sheet name="GASTOS por CONCEPTOS" sheetId="4" r:id="rId4"/>
    <sheet name="RESULTADO" sheetId="5" r:id="rId5"/>
  </sheets>
  <calcPr calcId="191029"/>
</workbook>
</file>

<file path=xl/calcChain.xml><?xml version="1.0" encoding="utf-8"?>
<calcChain xmlns="http://schemas.openxmlformats.org/spreadsheetml/2006/main">
  <c r="C17" i="5" l="1"/>
  <c r="F53" i="4"/>
  <c r="H46" i="4"/>
  <c r="F188" i="3"/>
  <c r="D134" i="1"/>
  <c r="F125" i="2"/>
  <c r="G124" i="2"/>
  <c r="G125" i="2"/>
  <c r="G108" i="2"/>
  <c r="G95" i="2"/>
  <c r="G69" i="2"/>
  <c r="G37" i="2"/>
  <c r="G4" i="2"/>
  <c r="D7" i="5" l="1"/>
  <c r="C3" i="5"/>
  <c r="D3" i="5" s="1"/>
  <c r="C2" i="5"/>
  <c r="D2" i="5" s="1"/>
  <c r="C4" i="5"/>
  <c r="B4" i="5"/>
  <c r="C12" i="5"/>
  <c r="F47" i="4"/>
  <c r="C16" i="5" s="1"/>
  <c r="F39" i="4"/>
  <c r="C14" i="5" s="1"/>
  <c r="F36" i="4"/>
  <c r="C13" i="5" s="1"/>
  <c r="F23" i="4"/>
  <c r="C10" i="5" s="1"/>
  <c r="F18" i="4"/>
  <c r="C9" i="5" s="1"/>
  <c r="F15" i="4"/>
  <c r="C8" i="5" s="1"/>
  <c r="F27" i="4"/>
  <c r="C11" i="5" s="1"/>
  <c r="B16" i="5"/>
  <c r="B15" i="5"/>
  <c r="B14" i="5"/>
  <c r="B13" i="5"/>
  <c r="B12" i="5"/>
  <c r="B11" i="5"/>
  <c r="B10" i="5"/>
  <c r="B9" i="5"/>
  <c r="B8" i="5"/>
  <c r="D17" i="5"/>
  <c r="F42" i="4"/>
  <c r="C15" i="5" s="1"/>
  <c r="E9" i="4"/>
  <c r="E54" i="4" s="1"/>
  <c r="F129" i="2"/>
  <c r="D4" i="5" l="1"/>
  <c r="B19" i="5"/>
  <c r="D15" i="5"/>
  <c r="D14" i="5"/>
  <c r="D16" i="5"/>
  <c r="F10" i="4"/>
  <c r="D11" i="5"/>
  <c r="D12" i="5"/>
  <c r="D8" i="5"/>
  <c r="D9" i="5"/>
  <c r="D10" i="5"/>
  <c r="D13" i="5"/>
  <c r="C5" i="5" l="1"/>
  <c r="D5" i="5" s="1"/>
  <c r="F54" i="4"/>
  <c r="C19" i="5" l="1"/>
  <c r="D19" i="5" s="1"/>
</calcChain>
</file>

<file path=xl/sharedStrings.xml><?xml version="1.0" encoding="utf-8"?>
<sst xmlns="http://schemas.openxmlformats.org/spreadsheetml/2006/main" count="1584" uniqueCount="271">
  <si>
    <t>11-12-2025</t>
  </si>
  <si>
    <t>FACT.TPV 0086633229</t>
  </si>
  <si>
    <t>10-12-2025</t>
  </si>
  <si>
    <t>09-12-2025</t>
  </si>
  <si>
    <t>05-12-2025</t>
  </si>
  <si>
    <t>IBERCAJA PAY</t>
  </si>
  <si>
    <t>BIZUM ABONO JOAQUIN IGNACIO PUEYO MUR BIZUM ABONO JOAQUIN IGNACIO PUEYO MUR PEDIDO 3016</t>
  </si>
  <si>
    <t>BIZUM ABONO PABLO GRACIA BETORZ BIZUM ABONO PABLO GRACIA BETORZ PEDIDO 3015</t>
  </si>
  <si>
    <t>04-12-2025</t>
  </si>
  <si>
    <t>03-12-2025</t>
  </si>
  <si>
    <t>BIZUM ABONO DAVID HIGINIO ANDREU CORONAS BIZUM ABONO DAVID HIGINIO ANDREU CORONAS PEDIDO 3006</t>
  </si>
  <si>
    <t>02-12-2025</t>
  </si>
  <si>
    <t>01-12-2025</t>
  </si>
  <si>
    <t>BIZUM ABONO MARIA ELENA LIMIANA TURMO BIZUM ABONO MARIA ELENA LIMIANA TURMO PEDIDO 2994</t>
  </si>
  <si>
    <t>BIZUM ABONO JOSE LUIS CUBELOS MARTIN BIZUM ABONO JOSE LUIS CUBELOS MARTIN PEDIDO 2989</t>
  </si>
  <si>
    <t>28-11-2025</t>
  </si>
  <si>
    <t>BIZUM ABONO LARA CANIZARES ROMERO BIZUM ABONO LARA CANIZARES ROMERO PEDIDO 2987</t>
  </si>
  <si>
    <t>BIZUM ABONO BEATRIZ CELMA ESCARTIN BIZUM ABONO BEATRIZ CELMA ESCARTIN PEDIDO 2986</t>
  </si>
  <si>
    <t>27-11-2025</t>
  </si>
  <si>
    <t>26-11-2025</t>
  </si>
  <si>
    <t>BIZUM ABONO LUIS MARIANO BARON CASTELLAR BIZUM ABONO LUIS MARIANO BARON CASTELLAR PEDIDO 2982</t>
  </si>
  <si>
    <t>25-11-2025</t>
  </si>
  <si>
    <t>24-11-2025</t>
  </si>
  <si>
    <t>21-11-2025</t>
  </si>
  <si>
    <t>20-11-2025</t>
  </si>
  <si>
    <t>BIZUM ABONO JAVIER SAZATORNIL FERRAZ BIZUM ABONO JAVIER SAZATORNIL FERRAZ PEDIDO 2960</t>
  </si>
  <si>
    <t>14-11-2025</t>
  </si>
  <si>
    <t>FRANCISCO JAVIER CASTILLO ABAD</t>
  </si>
  <si>
    <t>03-10-2025</t>
  </si>
  <si>
    <t>CATA JAMON  FRANCISCO JAVIER CASTILLO ABAD</t>
  </si>
  <si>
    <t>24-06-2025</t>
  </si>
  <si>
    <t>COLOMINA VIDAL MARIA ANGEL 40897016A cuota Liberto Pena y Marigel Colomina El circulo de amigos del vino somontano la mesa redonda</t>
  </si>
  <si>
    <t>09-06-2025</t>
  </si>
  <si>
    <t>CATA SON DE VOZ  FRANCISCO JAVIER CASTILLO ABAD</t>
  </si>
  <si>
    <t>05-06-2025</t>
  </si>
  <si>
    <t>04-06-2025</t>
  </si>
  <si>
    <t>BIZUM ABONO JAVIER SAZATORNIL FERRAZ BIZUM ABONO JAVIER SAZATORNIL FERRAZ PEDIDO 2955</t>
  </si>
  <si>
    <t>BIZUM ABONO JAVIER SAZATORNIL FERRAZ BIZUM ABONO JAVIER SAZATORNIL FERRAZ PEDIDO 2954</t>
  </si>
  <si>
    <t>BIZUM ABONO JAVIER SAZATORNIL FERRAZ BIZUM ABONO JAVIER SAZATORNIL FERRAZ PEDIDO 2952</t>
  </si>
  <si>
    <t>03-06-2025</t>
  </si>
  <si>
    <t>02-06-2025</t>
  </si>
  <si>
    <t>BIZUM ABONO JAVIER SAZATORNIL FERRAZ BIZUM ABONO JAVIER SAZATORNIL FERRAZ PEDIDO 2925</t>
  </si>
  <si>
    <t>BIZUM ABONO MARIA ELENA BUERA ANOTO BIZUM ABONO MARIA ELENA BUERA ANOTO PEDIDO 2924</t>
  </si>
  <si>
    <t>BIZUM ABONO ROSANA MARTA GAMBETTA SIERRA BIZUM ABONO ROSANA MARTA GAMBETTA SIERRA PEDIDO 2922</t>
  </si>
  <si>
    <t>BIZUM ABONO LUIS MARIANO BARON CASTELLAR BIZUM ABONO LUIS MARIANO BARON CASTELLAR PEDIDO 2918</t>
  </si>
  <si>
    <t>BIZUM ABONO LUIS MARIANO BARON CASTELLAR BIZUM ABONO LUIS MARIANO BARON CASTELLAR PEDIDO 2916</t>
  </si>
  <si>
    <t>BIZUM ABONO CARLOS SALLAN PELLICER BIZUM ABONO CARLOS SALLAN PELLICER PEDIDO 2915</t>
  </si>
  <si>
    <t>BIZUM ABONO JAVIER SAZATORNIL FERRAZ BIZUM ABONO JAVIER SAZATORNIL FERRAZ PEDIDO 2904</t>
  </si>
  <si>
    <t>BIZUM ABONO JAVIER SAZATORNIL FERRAZ BIZUM ABONO JAVIER SAZATORNIL FERRAZ PEDIDO 2903</t>
  </si>
  <si>
    <t>BIZUM ABONO JAVIER SAZATORNIL FERRAZ BIZUM ABONO JAVIER SAZATORNIL FERRAZ PEDIDO 2902</t>
  </si>
  <si>
    <t>30-05-2025</t>
  </si>
  <si>
    <t>BIZUM ABONO JOSE LUIS CUBELOS MARTIN BIZUM ABONO JOSE LUIS CUBELOS MARTIN PEDIDO 2897</t>
  </si>
  <si>
    <t>29-05-2025</t>
  </si>
  <si>
    <t>BIZUM ABONO MARTIN SOLANO ESCUDERO BIZUM ABONO MARTIN SOLANO ESCUDERO PEDIDO 2872</t>
  </si>
  <si>
    <t>28-05-2025</t>
  </si>
  <si>
    <t>27-05-2025</t>
  </si>
  <si>
    <t>26-05-2025</t>
  </si>
  <si>
    <t>BIZUM ABONO DAVID HIGINIO ANDREU CORONAS BIZUM ABONO DAVID HIGINIO ANDREU CORONAS PEDIDO 2851</t>
  </si>
  <si>
    <t>22-05-2025</t>
  </si>
  <si>
    <t>DOCUMENTOS EN GESTION DE COBRO</t>
  </si>
  <si>
    <t/>
  </si>
  <si>
    <t>09-05-2025</t>
  </si>
  <si>
    <t>08-05-2025</t>
  </si>
  <si>
    <t>07-05-2025</t>
  </si>
  <si>
    <t>BIZUM ABONO JUAN JOSE EITO CUELLO BIZUM ABONO JUAN JOSE EITO CUELLO PEDIDO 2838</t>
  </si>
  <si>
    <t>BIZUM ABONO FRANCISCO JAVIER CASTILLO AB BIZUM ABONO FRANCISCO JAVIER CASTILLO AB ADPEDIDO 2837</t>
  </si>
  <si>
    <t>BIZUM ABONO LUIS MARIANO BARON CASTELLAR BIZUM ABONO LUIS MARIANO BARON CASTELLAR PEDIDO 2835</t>
  </si>
  <si>
    <t>BIZUM ABONO LUIS MARIANO BARON CASTELLAR BIZUM ABONO LUIS MARIANO BARON CASTELLAR PEDIDO 2834</t>
  </si>
  <si>
    <t>06-05-2025</t>
  </si>
  <si>
    <t>BIZUM ABONO JAVIER SAZATORNIL FERRAZ BIZUM ABONO JAVIER SAZATORNIL FERRAZ PEDIDO 2832</t>
  </si>
  <si>
    <t>BIZUM ABONO FRANCISCO MANUEL BUIL SALAME BIZUM ABONO FRANCISCO MANUEL BUIL SALAME ROPEDIDO 2830</t>
  </si>
  <si>
    <t>05-05-2025</t>
  </si>
  <si>
    <t>BIZUM ABONO JOSE PABLO BALLABRIGA BIZUM ABONO JOSE PABLO BALLABRIGA PEDIDO 2826</t>
  </si>
  <si>
    <t>BIZUM ABONO JAVIER SAZATORNIL FERRAZ BIZUM ABONO JAVIER SAZATORNIL FERRAZ PEDIDO 2823</t>
  </si>
  <si>
    <t>BIZUM ABONO JAVIER SAZATORNIL FERRAZ BIZUM ABONO JAVIER SAZATORNIL FERRAZ PEDIDO 2821</t>
  </si>
  <si>
    <t>02-05-2025</t>
  </si>
  <si>
    <t>BIZUM ABONO MARIA ISABEL TORRES FERNANDE BIZUM ABONO MARIA ISABEL TORRES FERNANDE ZPEDIDO 2812</t>
  </si>
  <si>
    <t>BIZUM ABONO MANUEL PELEATO SANCHEZ BIZUM ABONO MANUEL PELEATO SANCHEZ PEDIDO 2804</t>
  </si>
  <si>
    <t>30-04-2025</t>
  </si>
  <si>
    <t>BIZUM ABONO ANA CODES GOMEZ BIZUM ABONO ANA CODES GOMEZ PEDIDO 2801</t>
  </si>
  <si>
    <t>BIZUM ABONO CARLOS SALLAN PELLICER BIZUM ABONO CARLOS SALLAN PELLICER PEDIDO 2800</t>
  </si>
  <si>
    <t>BIZUM ABONO YAGO SOLER CALVO BIZUM ABONO YAGO SOLER CALVO PEDIDO 2798</t>
  </si>
  <si>
    <t>22-04-2025</t>
  </si>
  <si>
    <t>BIZUM ABONO JAVIER SAZATORNIL FERRAZ BIZUM ABONO JAVIER SAZATORNIL FERRAZ PEDIDO 2794</t>
  </si>
  <si>
    <t>15-04-2025</t>
  </si>
  <si>
    <t>SAZATORNIL FERRAZ JAVIER 07800022D Cuota socio 2025 de Mariano Altemir Lascorz Circulo Amigos Vino Somontano la Mesa Redonda</t>
  </si>
  <si>
    <t>14-04-2025</t>
  </si>
  <si>
    <t>SAZATORNIL FERRAZ JAVIER 07800022D Aportaciones para autobus a Bodega Sommos Circulo Amigos Vino Somontano la Mesa Redonda</t>
  </si>
  <si>
    <t>07-04-2025</t>
  </si>
  <si>
    <t>TERNASCO  FRANCISCO JAVIER CASTILLO ABAD</t>
  </si>
  <si>
    <t>14-03-2025</t>
  </si>
  <si>
    <t>CATA DE LONGANIZA  FRANCISCO JAVIER CASTILLO ABAD</t>
  </si>
  <si>
    <t>21-02-2025</t>
  </si>
  <si>
    <t>CATA TRUFA  JOAQUIN BIELSA FINESTRA</t>
  </si>
  <si>
    <t>10-02-2025</t>
  </si>
  <si>
    <t>SAZATORNIL FERRAZ JAVIER 07800022D Cuota Socio individual 2025. Purificacion Conte Albas Circulo Amigos Vino Somontano la Mesa Redonda</t>
  </si>
  <si>
    <t>30-01-2025</t>
  </si>
  <si>
    <t>BIZUM ABONO JAVIER SAZATORNIL FERRAZ BIZUM ABONO JAVIER SAZATORNIL FERRAZ PEDIDO 2781</t>
  </si>
  <si>
    <t>BIZUM ABONO LUIS MARIANO BARON CASTELLAR BIZUM ABONO LUIS MARIANO BARON CASTELLAR PEDIDO 2780</t>
  </si>
  <si>
    <t>27-01-2025</t>
  </si>
  <si>
    <t>TARJETA VISA</t>
  </si>
  <si>
    <t>BIZUM ABONO JAVIER SAZATORNIL FERRAZ BIZUM ABONO JAVIER SAZATORNIL FERRAZ PEDIDO 2775</t>
  </si>
  <si>
    <t>BIZUM ABONO JAVIER SAZATORNIL FERRAZ BIZUM ABONO JAVIER SAZATORNIL FERRAZ PEDIDO 2774</t>
  </si>
  <si>
    <t>BIZUM ABONO LUIS MARIANO BARON CASTELLAR BIZUM ABONO LUIS MARIANO BARON CASTELLAR PEDIDO 2772</t>
  </si>
  <si>
    <t>24-01-2025</t>
  </si>
  <si>
    <t>23-01-2025</t>
  </si>
  <si>
    <t>22-01-2025</t>
  </si>
  <si>
    <t>BIZUM ABONO ANGEL RAMON SOLANA SORRIBAS BIZUM ABONO ANGEL RAMON SOLANA SORRIBAS PEDIDO 2766</t>
  </si>
  <si>
    <t>21-01-2025</t>
  </si>
  <si>
    <t>20-01-2025</t>
  </si>
  <si>
    <t>CATA ENATE  JOAQUIN BIELSA FINESTRA</t>
  </si>
  <si>
    <t>BIZUM ABONO JAVIER SAZATORNIL FERRAZ BIZUM ABONO JAVIER SAZATORNIL FERRAZ PEDIDO 2760</t>
  </si>
  <si>
    <t>BIZUM ABONO ANTONIO MARIA SOLANS BRANDI BIZUM ABONO ANTONIO MARIA SOLANS BRANDI PEDIDO 2754</t>
  </si>
  <si>
    <t>BIZUM ABONO JESUS SALVADOR SAZATORNIL FE BIZUM ABONO JESUS SALVADOR SAZATORNIL FE RRAZPEDIDO 2748</t>
  </si>
  <si>
    <t>17-01-2025</t>
  </si>
  <si>
    <t>16-01-2025</t>
  </si>
  <si>
    <t>15-01-2025</t>
  </si>
  <si>
    <t>BIZUM ABONO DAVID HIGINIO ANDREU CORONAS BIZUM ABONO DAVID HIGINIO ANDREU CORONAS PEDIDO 2728</t>
  </si>
  <si>
    <t>BIZUM ABONO JESUS SALVADOR SAZATORNIL FE BIZUM ABONO JESUS SALVADOR SAZATORNIL FE RRAZPEDIDO 2727</t>
  </si>
  <si>
    <t>14-01-2025</t>
  </si>
  <si>
    <t>BIZUM ABONO MARIA TERESA BORRUEL MELER BIZUM ABONO MARIA TERESA BORRUEL MELER PEDIDO 2725</t>
  </si>
  <si>
    <t>BIZUM ABONO JESUS SALVADOR SAZATORNIL FE BIZUM ABONO JESUS SALVADOR SAZATORNIL FE RRAZPEDIDO 2720</t>
  </si>
  <si>
    <t>BIZUM ABONO JAVIER SAZATORNIL FERRAZ BIZUM ABONO JAVIER SAZATORNIL FERRAZ PEDIDO 2719</t>
  </si>
  <si>
    <t>Suma INGRESOS-2025</t>
  </si>
  <si>
    <t>TRANSFERENCIA</t>
  </si>
  <si>
    <t>OP. EFECTIVO</t>
  </si>
  <si>
    <t>RETROCESION AP.</t>
  </si>
  <si>
    <t>COMPRA CON TARJETA</t>
  </si>
  <si>
    <t>Actividad</t>
  </si>
  <si>
    <t>5 viajes. 5 bodegas. 5 vinos.</t>
  </si>
  <si>
    <t>2.- Febrero. Trufa y Valdovinos</t>
  </si>
  <si>
    <t>3.- Marzo. Longaniza y Meler</t>
  </si>
  <si>
    <t>4.- Abril. Ternasco + Sommos</t>
  </si>
  <si>
    <t>5.- Mayo. Publicidad. Angel Trallero</t>
  </si>
  <si>
    <t>6.- Junio. Son de Voz</t>
  </si>
  <si>
    <t>10.- Octubre. Jamón Teruel</t>
  </si>
  <si>
    <t>11.- Tapa solidaria</t>
  </si>
  <si>
    <t>1.- Enero. Actuacion Silvia. Otto Bestué</t>
  </si>
  <si>
    <t>4.- Abril. Autobús Bodega Somos</t>
  </si>
  <si>
    <t>0.- CUOTAS SOCIOS 2025</t>
  </si>
  <si>
    <t>x10.- Octubre. Jamón Teruel</t>
  </si>
  <si>
    <t>y11.- Tapa solidaria</t>
  </si>
  <si>
    <t>Sumas</t>
  </si>
  <si>
    <t>z12 5 viajes. 5 bodegas. 5 vinos.</t>
  </si>
  <si>
    <t>COMISIONES Y GASTOS VARIOS</t>
  </si>
  <si>
    <t>19-12-2025</t>
  </si>
  <si>
    <t>15-12-2025</t>
  </si>
  <si>
    <t>13-11-2025</t>
  </si>
  <si>
    <t>03-11-2025</t>
  </si>
  <si>
    <t>13-10-2025</t>
  </si>
  <si>
    <t>08-10-2025</t>
  </si>
  <si>
    <t>01-10-2025</t>
  </si>
  <si>
    <t>01-09-2025</t>
  </si>
  <si>
    <t>01-08-2025</t>
  </si>
  <si>
    <t>14-07-2025</t>
  </si>
  <si>
    <t>07-07-2025</t>
  </si>
  <si>
    <t>01-07-2025</t>
  </si>
  <si>
    <t>11-06-2025</t>
  </si>
  <si>
    <t>25-04-2025</t>
  </si>
  <si>
    <t>21-04-2025</t>
  </si>
  <si>
    <t>02-04-2025</t>
  </si>
  <si>
    <t>01-04-2025</t>
  </si>
  <si>
    <t>28-03-2025</t>
  </si>
  <si>
    <t>10-03-2025</t>
  </si>
  <si>
    <t>03-03-2025</t>
  </si>
  <si>
    <t>26-02-2025</t>
  </si>
  <si>
    <t>03-02-2025</t>
  </si>
  <si>
    <t>13-01-2025</t>
  </si>
  <si>
    <t>02-01-2025</t>
  </si>
  <si>
    <t>COMPRAS CON TARJETA IBERCAJA</t>
  </si>
  <si>
    <t>DEVOLUCION DOCUMENTO</t>
  </si>
  <si>
    <t>FACT.BIZUM 86633229</t>
  </si>
  <si>
    <t>23-04-2025</t>
  </si>
  <si>
    <t>LIQUIDACION INTERESES DE LA CUENTA</t>
  </si>
  <si>
    <t>16-12-2025</t>
  </si>
  <si>
    <t>16-09-2025</t>
  </si>
  <si>
    <t>16-06-2025</t>
  </si>
  <si>
    <t>17-03-2025</t>
  </si>
  <si>
    <t>OPERACION EN EFECTIVO</t>
  </si>
  <si>
    <t>PAGO SILVIA SOLANS  FRANCISCO JAVIER CASTILLO ABAD</t>
  </si>
  <si>
    <t>RECIBO</t>
  </si>
  <si>
    <t>IONOS CLOUD S.L.U. 009999860000000000683105</t>
  </si>
  <si>
    <t>12-11-2025</t>
  </si>
  <si>
    <t>30-10-2025</t>
  </si>
  <si>
    <t>14-10-2025</t>
  </si>
  <si>
    <t>30-09-2025</t>
  </si>
  <si>
    <t>11-09-2025</t>
  </si>
  <si>
    <t>02-09-2025</t>
  </si>
  <si>
    <t>12-08-2025</t>
  </si>
  <si>
    <t>30-07-2025</t>
  </si>
  <si>
    <t>09-07-2025</t>
  </si>
  <si>
    <t>12-06-2025</t>
  </si>
  <si>
    <t>09-04-2025</t>
  </si>
  <si>
    <t>12-02-2025</t>
  </si>
  <si>
    <t>09-01-2025</t>
  </si>
  <si>
    <t>31-12-2024</t>
  </si>
  <si>
    <t>RECIBO ENERGIA</t>
  </si>
  <si>
    <t>11-03-2025</t>
  </si>
  <si>
    <t>05-03-2025</t>
  </si>
  <si>
    <t>TRANSFERENCIA INTERNA</t>
  </si>
  <si>
    <t>ANULACION RESERVA MENU 5 CONTIENENTES</t>
  </si>
  <si>
    <t>COMPRA 3 DECIMOS LOTERIA: 1 ALZHEIMER + 2 ASOCIACION.</t>
  </si>
  <si>
    <t>17-11-2025</t>
  </si>
  <si>
    <t>PAGOS PARA ENCUENTRO SOLIDARIO 11-NOVIEM BRE-1925</t>
  </si>
  <si>
    <t>FACTURA 184. CATA CON JAMON DE TERUEL</t>
  </si>
  <si>
    <t>PASTELERIA IRIS. CATA CON JAMON DEL 1 DE OCTUBRE</t>
  </si>
  <si>
    <t>PAGO FACTURA 179 DE 22 DE MAYO. VINO CEN A GRAN HOTEL</t>
  </si>
  <si>
    <t>BAC PRINT. IMPRESION FOLLETOS ENCUENTRO DIA 8 DE MAYO</t>
  </si>
  <si>
    <t>GASTOS VARIOS ENCUENTRO DIA 8 DE MAYO</t>
  </si>
  <si>
    <t>VIAJE DIA 4 ABRIL. BODEGA SOMMOS</t>
  </si>
  <si>
    <t>SU FACTURA MARZO 2025</t>
  </si>
  <si>
    <t>SU FACTURA VINOS CATA LONGANIZA GRAUS_BO DEGA MELER</t>
  </si>
  <si>
    <t>SU FACTURA FECHA 7 DE MARZO</t>
  </si>
  <si>
    <t>PAGO FACTURA ENCUENTRO TRUFA.</t>
  </si>
  <si>
    <t>DEVOLUCION RESERVA 2 COMIDAS GRAN HOTEL. DIA 25 ENERO</t>
  </si>
  <si>
    <t>TRANSFERENCIA OTRA ENTIDAD</t>
  </si>
  <si>
    <t>PAGO FACTURA VINO ENCUENTRO 5 CONTINENTE S. 5 BODEGAS. . BENEF: BODEGAS EL GRILLO Y LA LUNA S</t>
  </si>
  <si>
    <t>FACTURA 5 BODEGAS + 5 CONTINENTES. DICIE MBRE 2025</t>
  </si>
  <si>
    <t>F ENCUENTRO SOLIDARIO 11 NOVIEMBRE 2025  . BENEF: GESTION HOTELERA BARBASTRO SL</t>
  </si>
  <si>
    <t>DONACION. ENCUENTRO SOLIDARIO DIA 11-11- 2025 . BENEF: ASOCIACION ALZHEIMER BAR-SOMON</t>
  </si>
  <si>
    <t>PAGO SU FACTURA CIRÑ1. CIRCULO AMIGOS LA MESA REDONDA . BENEF: MUSIC OF MONUMENTS</t>
  </si>
  <si>
    <t>SU FACTURA A-77003. "CENA FIESTA DE PRIM AVERA". DIA 6-JUNIO</t>
  </si>
  <si>
    <t>PAGO FACTURA A-76274 DE 14 DE MAYO</t>
  </si>
  <si>
    <t>FACTURA VINATIS. GRAN HOTEL. VINOS 4 CON TINENTES</t>
  </si>
  <si>
    <t>PAGO SU FACTURA COMIDA  MENU TERNASCO AR AGON</t>
  </si>
  <si>
    <t>FACTURA VINATIS. VINOS 4 CONTINENTES  . BENEF: ANGEL TRALLERO PANO</t>
  </si>
  <si>
    <t>PAGO DE SU FACTURA SEGUNDA</t>
  </si>
  <si>
    <t>SU FACTURA DE 18 DE MARZO. TAPAS LONGANI ZA DE GRAUS</t>
  </si>
  <si>
    <t>SU FACTURA A ASOCIACION MESA REDONDA. DE 18 DE MARZO</t>
  </si>
  <si>
    <t>PAGO SU FACTURA FECHA 24 DE FEBRERO.</t>
  </si>
  <si>
    <t>PAGO FACTURA COMIDA DIA 25 DE ENERO</t>
  </si>
  <si>
    <t>DEVOLUCION 2 RESERVAS COMIDA GRAN HOTEL. DIA 25</t>
  </si>
  <si>
    <t>DONACION SOLIDARIA DAMNIFICADOS DE LA DA NA</t>
  </si>
  <si>
    <t>Suma GASTOS-2025</t>
  </si>
  <si>
    <t>Ejercicio 2024</t>
  </si>
  <si>
    <t>Damnificados Dana</t>
  </si>
  <si>
    <t>IONOS. Sevidor web</t>
  </si>
  <si>
    <t>0.- COMISIONES Y GASTOS VARIOS</t>
  </si>
  <si>
    <t>0.- COMPRAS CON TARJETA IBERCAJA</t>
  </si>
  <si>
    <t>IBERCAJA BIZUN</t>
  </si>
  <si>
    <t>TPV. Visa Comisiones</t>
  </si>
  <si>
    <t>1.- Pago Silvia Solans</t>
  </si>
  <si>
    <t>Suma</t>
  </si>
  <si>
    <t>Concepto</t>
  </si>
  <si>
    <t>INGREOS</t>
  </si>
  <si>
    <t>GASTOS</t>
  </si>
  <si>
    <t>RESULTADO</t>
  </si>
  <si>
    <t>Cuotas socios 2025</t>
  </si>
  <si>
    <t>2.- Febrero. Trufa</t>
  </si>
  <si>
    <t>3.- Marzo. Longaniza</t>
  </si>
  <si>
    <t>4.- Ternasco. Bodega Sommos</t>
  </si>
  <si>
    <t>4.- Autobús. Bodega Sommos</t>
  </si>
  <si>
    <t>5.- Mayo. Vino y publicidad</t>
  </si>
  <si>
    <t>11.- Noviembre. Tapa Solidaria</t>
  </si>
  <si>
    <t>12.- Diciembre. 5 viajes. 5 bodegas</t>
  </si>
  <si>
    <t>4.- Autobus Bodega Sommos</t>
  </si>
  <si>
    <t>Pago Solidario Dana-2024</t>
  </si>
  <si>
    <t>Ionos Servidor Web</t>
  </si>
  <si>
    <t>Ibercaja.- Gastos Varios</t>
  </si>
  <si>
    <t>Por dumplicado en ingrso-gasto</t>
  </si>
  <si>
    <t>Explicación:</t>
  </si>
  <si>
    <t>Ingresos ordenados</t>
  </si>
  <si>
    <t>Ingreso Javier Sazatornil. Pagos metalico</t>
  </si>
  <si>
    <t>Ingreso Javier Sazatornil. Cobros metalico</t>
  </si>
  <si>
    <t>FACTURA LEO-NINE. 5 viajes</t>
  </si>
  <si>
    <t>COMISIONES Y GASTOS ULTIMOS</t>
  </si>
  <si>
    <t>Factura Bodegas Sers. 5 viajes</t>
  </si>
  <si>
    <t>Factura Bodegas Seres. 5 viajes</t>
  </si>
  <si>
    <t>Factura Leo Nine. 5 viajes</t>
  </si>
  <si>
    <t>ACTIVIDADES</t>
  </si>
  <si>
    <t>1.- Enero. Comida con actuacion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</si>
</sst>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1">
    <font>
      <sz val="11"/>
      <color theme="1"/>
      <name val="Calibri"/>
      <family val="2"/>
      <scheme val="minor"/>
    </font>
    <font>
      <b/>
      <sz val="14"/>
      <name val="Calibri"/>
    </font>
    <font>
      <sz val="11"/>
      <name val="Calibri"/>
    </font>
    <font>
      <sz val="11"/>
      <name val="Calibri Bold"/>
    </font>
    <font>
      <sz val="11"/>
      <color rgb="FF2D5B7F"/>
      <name val="Calibri"/>
    </font>
    <font>
      <sz val="11"/>
      <name val="Calibri Light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2"/>
      <name val="Calibri Light"/>
      <family val="2"/>
    </font>
    <font>
      <sz val="11"/>
      <color rgb="FFFF0000"/>
      <name val="Calibri"/>
      <family val="2"/>
      <scheme val="minor"/>
    </font>
    <font>
      <sz val="11"/>
      <name val="Calibri Light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2D5B7F"/>
      <name val="Calibri"/>
      <family val="2"/>
    </font>
    <font>
      <sz val="11"/>
      <color rgb="FFE62F2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E62F2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" fontId="6" fillId="0" borderId="0" xfId="0" applyNumberFormat="1" applyFont="1" applyAlignment="1">
      <alignment horizontal="center"/>
    </xf>
    <xf numFmtId="4" fontId="6" fillId="2" borderId="0" xfId="0" applyNumberFormat="1" applyFont="1" applyFill="1" applyAlignment="1">
      <alignment horizontal="center"/>
    </xf>
    <xf numFmtId="4" fontId="7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4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17" fillId="0" borderId="0" xfId="0" applyNumberFormat="1" applyFont="1"/>
    <xf numFmtId="4" fontId="18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right"/>
    </xf>
    <xf numFmtId="164" fontId="7" fillId="0" borderId="0" xfId="0" applyNumberFormat="1" applyFont="1"/>
    <xf numFmtId="4" fontId="0" fillId="0" borderId="0" xfId="0" applyNumberFormat="1"/>
    <xf numFmtId="0" fontId="9" fillId="0" borderId="0" xfId="0" applyFont="1"/>
    <xf numFmtId="164" fontId="9" fillId="0" borderId="0" xfId="0" applyNumberFormat="1" applyFont="1"/>
    <xf numFmtId="0" fontId="20" fillId="0" borderId="0" xfId="0" applyFont="1" applyAlignment="1">
      <alignment horizontal="left"/>
    </xf>
    <xf numFmtId="14" fontId="4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164" fontId="13" fillId="2" borderId="0" xfId="0" applyNumberFormat="1" applyFont="1" applyFill="1" applyAlignment="1">
      <alignment horizontal="right"/>
    </xf>
    <xf numFmtId="4" fontId="16" fillId="2" borderId="0" xfId="0" applyNumberFormat="1" applyFont="1" applyFill="1" applyAlignment="1">
      <alignment horizontal="center"/>
    </xf>
    <xf numFmtId="4" fontId="11" fillId="0" borderId="0" xfId="0" applyNumberFormat="1" applyFont="1" applyAlignment="1">
      <alignment horizontal="right"/>
    </xf>
    <xf numFmtId="164" fontId="0" fillId="0" borderId="0" xfId="0" applyNumberFormat="1"/>
    <xf numFmtId="0" fontId="7" fillId="0" borderId="1" xfId="0" applyFont="1" applyBorder="1"/>
    <xf numFmtId="4" fontId="7" fillId="0" borderId="2" xfId="0" applyNumberFormat="1" applyFont="1" applyBorder="1"/>
    <xf numFmtId="164" fontId="19" fillId="0" borderId="2" xfId="0" applyNumberFormat="1" applyFont="1" applyBorder="1"/>
    <xf numFmtId="164" fontId="7" fillId="0" borderId="3" xfId="0" applyNumberFormat="1" applyFont="1" applyBorder="1"/>
    <xf numFmtId="0" fontId="7" fillId="0" borderId="4" xfId="0" applyFont="1" applyBorder="1"/>
    <xf numFmtId="4" fontId="19" fillId="0" borderId="4" xfId="0" applyNumberFormat="1" applyFont="1" applyBorder="1"/>
    <xf numFmtId="4" fontId="0" fillId="0" borderId="4" xfId="0" applyNumberFormat="1" applyBorder="1"/>
    <xf numFmtId="164" fontId="9" fillId="0" borderId="4" xfId="0" applyNumberFormat="1" applyFont="1" applyBorder="1"/>
    <xf numFmtId="0" fontId="7" fillId="0" borderId="5" xfId="0" applyFont="1" applyBorder="1"/>
    <xf numFmtId="0" fontId="7" fillId="0" borderId="8" xfId="0" applyFont="1" applyBorder="1"/>
    <xf numFmtId="164" fontId="7" fillId="0" borderId="9" xfId="0" applyNumberFormat="1" applyFont="1" applyBorder="1"/>
    <xf numFmtId="0" fontId="0" fillId="0" borderId="8" xfId="0" applyBorder="1"/>
    <xf numFmtId="0" fontId="0" fillId="0" borderId="10" xfId="0" applyBorder="1"/>
    <xf numFmtId="4" fontId="0" fillId="0" borderId="11" xfId="0" applyNumberFormat="1" applyBorder="1"/>
    <xf numFmtId="164" fontId="9" fillId="0" borderId="11" xfId="0" applyNumberFormat="1" applyFont="1" applyBorder="1"/>
    <xf numFmtId="164" fontId="7" fillId="0" borderId="12" xfId="0" applyNumberFormat="1" applyFont="1" applyBorder="1"/>
    <xf numFmtId="164" fontId="7" fillId="0" borderId="7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19" fillId="0" borderId="6" xfId="0" applyFont="1" applyBorder="1" applyAlignment="1">
      <alignment horizontal="right"/>
    </xf>
    <xf numFmtId="0" fontId="17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8"/>
  <sheetViews>
    <sheetView tabSelected="1" topLeftCell="B115" workbookViewId="0">
      <selection activeCell="B135" sqref="B135"/>
    </sheetView>
  </sheetViews>
  <sheetFormatPr baseColWidth="10" defaultColWidth="8.88671875" defaultRowHeight="14.4"/>
  <cols>
    <col min="1" max="1" width="4.88671875" customWidth="1"/>
    <col min="2" max="2" width="21" customWidth="1"/>
    <col min="3" max="3" width="46.33203125" customWidth="1"/>
    <col min="4" max="4" width="10.6640625" customWidth="1"/>
    <col min="5" max="5" width="12" customWidth="1"/>
    <col min="6" max="6" width="34.88671875" customWidth="1"/>
  </cols>
  <sheetData>
    <row r="1" spans="1:6">
      <c r="F1" s="10" t="s">
        <v>128</v>
      </c>
    </row>
    <row r="2" spans="1:6">
      <c r="F2" s="10"/>
    </row>
    <row r="3" spans="1:6" s="1" customFormat="1" ht="13.8" customHeight="1">
      <c r="A3" s="3">
        <v>112</v>
      </c>
      <c r="B3" s="3" t="s">
        <v>127</v>
      </c>
      <c r="C3" s="5" t="s">
        <v>1</v>
      </c>
      <c r="D3" s="6">
        <v>35</v>
      </c>
      <c r="E3" s="4" t="s">
        <v>116</v>
      </c>
      <c r="F3" s="11" t="s">
        <v>137</v>
      </c>
    </row>
    <row r="4" spans="1:6" s="1" customFormat="1" ht="13.8" customHeight="1">
      <c r="A4" s="3">
        <v>107</v>
      </c>
      <c r="B4" s="3" t="s">
        <v>127</v>
      </c>
      <c r="C4" s="5" t="s">
        <v>1</v>
      </c>
      <c r="D4" s="6">
        <v>0.28000000000000003</v>
      </c>
      <c r="E4" s="4" t="s">
        <v>115</v>
      </c>
      <c r="F4" s="11" t="s">
        <v>137</v>
      </c>
    </row>
    <row r="5" spans="1:6" s="2" customFormat="1" ht="19.2" customHeight="1">
      <c r="A5" s="3">
        <v>105</v>
      </c>
      <c r="B5" s="3" t="s">
        <v>127</v>
      </c>
      <c r="C5" s="5" t="s">
        <v>1</v>
      </c>
      <c r="D5" s="6">
        <v>140</v>
      </c>
      <c r="E5" s="4" t="s">
        <v>114</v>
      </c>
      <c r="F5" s="11" t="s">
        <v>137</v>
      </c>
    </row>
    <row r="6" spans="1:6" s="2" customFormat="1" ht="19.2" customHeight="1">
      <c r="A6" s="3">
        <v>101</v>
      </c>
      <c r="B6" s="3" t="s">
        <v>127</v>
      </c>
      <c r="C6" s="5" t="s">
        <v>1</v>
      </c>
      <c r="D6" s="6">
        <v>210</v>
      </c>
      <c r="E6" s="4" t="s">
        <v>109</v>
      </c>
      <c r="F6" s="11" t="s">
        <v>137</v>
      </c>
    </row>
    <row r="7" spans="1:6" s="2" customFormat="1" ht="19.2" customHeight="1">
      <c r="A7" s="3">
        <v>93</v>
      </c>
      <c r="B7" s="3" t="s">
        <v>127</v>
      </c>
      <c r="C7" s="5" t="s">
        <v>1</v>
      </c>
      <c r="D7" s="6">
        <v>70</v>
      </c>
      <c r="E7" s="4" t="s">
        <v>105</v>
      </c>
      <c r="F7" s="11" t="s">
        <v>137</v>
      </c>
    </row>
    <row r="8" spans="1:6" s="2" customFormat="1" ht="19.2" customHeight="1">
      <c r="A8" s="3">
        <v>92</v>
      </c>
      <c r="B8" s="3" t="s">
        <v>127</v>
      </c>
      <c r="C8" s="5" t="s">
        <v>1</v>
      </c>
      <c r="D8" s="6">
        <v>70</v>
      </c>
      <c r="E8" s="4" t="s">
        <v>104</v>
      </c>
      <c r="F8" s="11" t="s">
        <v>137</v>
      </c>
    </row>
    <row r="9" spans="1:6" s="2" customFormat="1" ht="19.2" customHeight="1">
      <c r="A9" s="3"/>
      <c r="B9" s="3"/>
      <c r="C9" s="5"/>
      <c r="D9" s="6"/>
      <c r="E9" s="4"/>
      <c r="F9" s="11"/>
    </row>
    <row r="10" spans="1:6" s="2" customFormat="1" ht="19.2" customHeight="1">
      <c r="A10" s="3"/>
      <c r="B10" s="3"/>
      <c r="C10" s="5"/>
      <c r="D10" s="6"/>
      <c r="E10" s="4"/>
      <c r="F10" s="11"/>
    </row>
    <row r="11" spans="1:6" s="2" customFormat="1" ht="19.2" customHeight="1">
      <c r="A11" s="3">
        <v>69</v>
      </c>
      <c r="B11" s="3" t="s">
        <v>127</v>
      </c>
      <c r="C11" s="5" t="s">
        <v>1</v>
      </c>
      <c r="D11" s="6">
        <v>280</v>
      </c>
      <c r="E11" s="4" t="s">
        <v>75</v>
      </c>
      <c r="F11" s="11" t="s">
        <v>133</v>
      </c>
    </row>
    <row r="12" spans="1:6" s="2" customFormat="1" ht="19.2" customHeight="1">
      <c r="A12" s="3">
        <v>72</v>
      </c>
      <c r="B12" s="3" t="s">
        <v>127</v>
      </c>
      <c r="C12" s="5" t="s">
        <v>1</v>
      </c>
      <c r="D12" s="6">
        <v>80</v>
      </c>
      <c r="E12" s="4" t="s">
        <v>75</v>
      </c>
      <c r="F12" s="11" t="s">
        <v>133</v>
      </c>
    </row>
    <row r="13" spans="1:6" s="2" customFormat="1" ht="19.2" customHeight="1">
      <c r="A13" s="3">
        <v>67</v>
      </c>
      <c r="B13" s="3" t="s">
        <v>127</v>
      </c>
      <c r="C13" s="5" t="s">
        <v>1</v>
      </c>
      <c r="D13" s="6">
        <v>80</v>
      </c>
      <c r="E13" s="4" t="s">
        <v>71</v>
      </c>
      <c r="F13" s="11" t="s">
        <v>133</v>
      </c>
    </row>
    <row r="14" spans="1:6" s="2" customFormat="1" ht="19.2" customHeight="1">
      <c r="A14" s="3">
        <v>68</v>
      </c>
      <c r="B14" s="3" t="s">
        <v>127</v>
      </c>
      <c r="C14" s="5" t="s">
        <v>1</v>
      </c>
      <c r="D14" s="6">
        <v>160</v>
      </c>
      <c r="E14" s="4" t="s">
        <v>71</v>
      </c>
      <c r="F14" s="11" t="s">
        <v>133</v>
      </c>
    </row>
    <row r="15" spans="1:6" s="2" customFormat="1" ht="19.2" customHeight="1">
      <c r="A15" s="3">
        <v>63</v>
      </c>
      <c r="B15" s="3" t="s">
        <v>127</v>
      </c>
      <c r="C15" s="5" t="s">
        <v>1</v>
      </c>
      <c r="D15" s="6">
        <v>320</v>
      </c>
      <c r="E15" s="4" t="s">
        <v>68</v>
      </c>
      <c r="F15" s="11" t="s">
        <v>133</v>
      </c>
    </row>
    <row r="16" spans="1:6" s="2" customFormat="1" ht="19.2" customHeight="1">
      <c r="A16" s="3">
        <v>60</v>
      </c>
      <c r="B16" s="3" t="s">
        <v>127</v>
      </c>
      <c r="C16" s="5" t="s">
        <v>1</v>
      </c>
      <c r="D16" s="6">
        <v>120</v>
      </c>
      <c r="E16" s="4" t="s">
        <v>63</v>
      </c>
      <c r="F16" s="11" t="s">
        <v>133</v>
      </c>
    </row>
    <row r="17" spans="1:6" s="2" customFormat="1" ht="19.2" customHeight="1">
      <c r="A17" s="3">
        <v>55</v>
      </c>
      <c r="B17" s="3" t="s">
        <v>127</v>
      </c>
      <c r="C17" s="5" t="s">
        <v>1</v>
      </c>
      <c r="D17" s="6">
        <v>120</v>
      </c>
      <c r="E17" s="4" t="s">
        <v>62</v>
      </c>
      <c r="F17" s="11" t="s">
        <v>133</v>
      </c>
    </row>
    <row r="18" spans="1:6" s="2" customFormat="1" ht="19.2" customHeight="1">
      <c r="A18" s="3">
        <v>54</v>
      </c>
      <c r="B18" s="3" t="s">
        <v>127</v>
      </c>
      <c r="C18" s="5" t="s">
        <v>1</v>
      </c>
      <c r="D18" s="6">
        <v>40</v>
      </c>
      <c r="E18" s="4" t="s">
        <v>61</v>
      </c>
      <c r="F18" s="11" t="s">
        <v>133</v>
      </c>
    </row>
    <row r="19" spans="1:6" s="2" customFormat="1" ht="19.2" customHeight="1">
      <c r="A19" s="3"/>
      <c r="B19" s="3"/>
      <c r="C19" s="5"/>
      <c r="D19" s="6"/>
      <c r="E19" s="4"/>
      <c r="F19" s="11"/>
    </row>
    <row r="20" spans="1:6" s="2" customFormat="1" ht="19.2" customHeight="1">
      <c r="A20" s="3"/>
      <c r="B20" s="3"/>
      <c r="C20" s="5"/>
      <c r="D20" s="6"/>
      <c r="E20" s="4"/>
      <c r="F20" s="11"/>
    </row>
    <row r="21" spans="1:6" s="2" customFormat="1" ht="19.2" customHeight="1">
      <c r="A21" s="3">
        <v>51</v>
      </c>
      <c r="B21" s="3" t="s">
        <v>127</v>
      </c>
      <c r="C21" s="5" t="s">
        <v>1</v>
      </c>
      <c r="D21" s="6">
        <v>230</v>
      </c>
      <c r="E21" s="4" t="s">
        <v>56</v>
      </c>
      <c r="F21" s="11" t="s">
        <v>134</v>
      </c>
    </row>
    <row r="22" spans="1:6" s="2" customFormat="1" ht="19.2" customHeight="1">
      <c r="A22" s="3">
        <v>49</v>
      </c>
      <c r="B22" s="3" t="s">
        <v>127</v>
      </c>
      <c r="C22" s="5" t="s">
        <v>1</v>
      </c>
      <c r="D22" s="6">
        <v>70</v>
      </c>
      <c r="E22" s="4" t="s">
        <v>55</v>
      </c>
      <c r="F22" s="11" t="s">
        <v>134</v>
      </c>
    </row>
    <row r="23" spans="1:6" s="2" customFormat="1" ht="19.2" customHeight="1">
      <c r="A23" s="3">
        <v>48</v>
      </c>
      <c r="B23" s="3" t="s">
        <v>127</v>
      </c>
      <c r="C23" s="5" t="s">
        <v>1</v>
      </c>
      <c r="D23" s="6">
        <v>300</v>
      </c>
      <c r="E23" s="4" t="s">
        <v>54</v>
      </c>
      <c r="F23" s="11" t="s">
        <v>134</v>
      </c>
    </row>
    <row r="24" spans="1:6" s="2" customFormat="1" ht="19.2" customHeight="1">
      <c r="A24" s="3">
        <v>47</v>
      </c>
      <c r="B24" s="3" t="s">
        <v>127</v>
      </c>
      <c r="C24" s="5" t="s">
        <v>1</v>
      </c>
      <c r="D24" s="6">
        <v>335</v>
      </c>
      <c r="E24" s="4" t="s">
        <v>52</v>
      </c>
      <c r="F24" s="11" t="s">
        <v>134</v>
      </c>
    </row>
    <row r="25" spans="1:6" s="2" customFormat="1" ht="19.2" customHeight="1">
      <c r="A25" s="3">
        <v>45</v>
      </c>
      <c r="B25" s="3" t="s">
        <v>127</v>
      </c>
      <c r="C25" s="5" t="s">
        <v>1</v>
      </c>
      <c r="D25" s="6">
        <v>160</v>
      </c>
      <c r="E25" s="4" t="s">
        <v>50</v>
      </c>
      <c r="F25" s="11" t="s">
        <v>134</v>
      </c>
    </row>
    <row r="26" spans="1:6" s="2" customFormat="1" ht="19.2" customHeight="1">
      <c r="A26" s="3">
        <v>37</v>
      </c>
      <c r="B26" s="3" t="s">
        <v>127</v>
      </c>
      <c r="C26" s="5" t="s">
        <v>1</v>
      </c>
      <c r="D26" s="6">
        <v>185</v>
      </c>
      <c r="E26" s="4" t="s">
        <v>40</v>
      </c>
      <c r="F26" s="11" t="s">
        <v>134</v>
      </c>
    </row>
    <row r="27" spans="1:6" s="2" customFormat="1" ht="19.2" customHeight="1">
      <c r="A27" s="3">
        <v>40</v>
      </c>
      <c r="B27" s="3" t="s">
        <v>127</v>
      </c>
      <c r="C27" s="5" t="s">
        <v>1</v>
      </c>
      <c r="D27" s="6">
        <v>375</v>
      </c>
      <c r="E27" s="4" t="s">
        <v>40</v>
      </c>
      <c r="F27" s="11" t="s">
        <v>134</v>
      </c>
    </row>
    <row r="28" spans="1:6" s="2" customFormat="1" ht="19.2" customHeight="1">
      <c r="A28" s="3">
        <v>32</v>
      </c>
      <c r="B28" s="3" t="s">
        <v>127</v>
      </c>
      <c r="C28" s="5" t="s">
        <v>1</v>
      </c>
      <c r="D28" s="6">
        <v>280</v>
      </c>
      <c r="E28" s="4" t="s">
        <v>39</v>
      </c>
      <c r="F28" s="11" t="s">
        <v>134</v>
      </c>
    </row>
    <row r="29" spans="1:6" s="2" customFormat="1" ht="19.2" customHeight="1">
      <c r="A29" s="3">
        <v>28</v>
      </c>
      <c r="B29" s="3" t="s">
        <v>127</v>
      </c>
      <c r="C29" s="5" t="s">
        <v>1</v>
      </c>
      <c r="D29" s="6">
        <v>45</v>
      </c>
      <c r="E29" s="4" t="s">
        <v>34</v>
      </c>
      <c r="F29" s="11" t="s">
        <v>134</v>
      </c>
    </row>
    <row r="30" spans="1:6" s="2" customFormat="1" ht="19.2" customHeight="1">
      <c r="A30" s="3"/>
      <c r="B30" s="3"/>
      <c r="C30" s="5"/>
      <c r="D30" s="6"/>
      <c r="E30" s="4"/>
      <c r="F30" s="11"/>
    </row>
    <row r="31" spans="1:6" s="2" customFormat="1" ht="19.2" customHeight="1">
      <c r="A31" s="3"/>
      <c r="B31" s="3"/>
      <c r="C31" s="5" t="s">
        <v>263</v>
      </c>
      <c r="D31" s="6">
        <v>115</v>
      </c>
      <c r="E31" s="4"/>
      <c r="F31" s="11"/>
    </row>
    <row r="32" spans="1:6" s="2" customFormat="1" ht="19.2" customHeight="1">
      <c r="A32" s="3">
        <v>22</v>
      </c>
      <c r="B32" s="3" t="s">
        <v>127</v>
      </c>
      <c r="C32" s="5" t="s">
        <v>1</v>
      </c>
      <c r="D32" s="6">
        <v>70</v>
      </c>
      <c r="E32" s="4" t="s">
        <v>23</v>
      </c>
      <c r="F32" s="11" t="s">
        <v>129</v>
      </c>
    </row>
    <row r="33" spans="1:6" s="2" customFormat="1" ht="19.2" customHeight="1">
      <c r="A33" s="3">
        <v>20</v>
      </c>
      <c r="B33" s="3" t="s">
        <v>127</v>
      </c>
      <c r="C33" s="5" t="s">
        <v>1</v>
      </c>
      <c r="D33" s="6">
        <v>70</v>
      </c>
      <c r="E33" s="4" t="s">
        <v>22</v>
      </c>
      <c r="F33" s="11" t="s">
        <v>129</v>
      </c>
    </row>
    <row r="34" spans="1:6" s="2" customFormat="1" ht="19.2" customHeight="1">
      <c r="A34" s="3">
        <v>21</v>
      </c>
      <c r="B34" s="3" t="s">
        <v>127</v>
      </c>
      <c r="C34" s="5" t="s">
        <v>1</v>
      </c>
      <c r="D34" s="6">
        <v>140</v>
      </c>
      <c r="E34" s="4" t="s">
        <v>22</v>
      </c>
      <c r="F34" s="11" t="s">
        <v>129</v>
      </c>
    </row>
    <row r="35" spans="1:6" s="2" customFormat="1" ht="19.2" customHeight="1">
      <c r="A35" s="3">
        <v>19</v>
      </c>
      <c r="B35" s="3" t="s">
        <v>127</v>
      </c>
      <c r="C35" s="5" t="s">
        <v>1</v>
      </c>
      <c r="D35" s="6">
        <v>35</v>
      </c>
      <c r="E35" s="4" t="s">
        <v>21</v>
      </c>
      <c r="F35" s="11" t="s">
        <v>129</v>
      </c>
    </row>
    <row r="36" spans="1:6" s="2" customFormat="1" ht="19.2" customHeight="1">
      <c r="A36" s="3">
        <v>18</v>
      </c>
      <c r="B36" s="3" t="s">
        <v>127</v>
      </c>
      <c r="C36" s="5" t="s">
        <v>1</v>
      </c>
      <c r="D36" s="6">
        <v>195</v>
      </c>
      <c r="E36" s="4" t="s">
        <v>19</v>
      </c>
      <c r="F36" s="11" t="s">
        <v>129</v>
      </c>
    </row>
    <row r="37" spans="1:6" s="2" customFormat="1" ht="19.2" customHeight="1">
      <c r="A37" s="3">
        <v>16</v>
      </c>
      <c r="B37" s="3" t="s">
        <v>127</v>
      </c>
      <c r="C37" s="5" t="s">
        <v>1</v>
      </c>
      <c r="D37" s="6">
        <v>105</v>
      </c>
      <c r="E37" s="4" t="s">
        <v>18</v>
      </c>
      <c r="F37" s="11" t="s">
        <v>129</v>
      </c>
    </row>
    <row r="38" spans="1:6" s="2" customFormat="1" ht="19.2" customHeight="1">
      <c r="A38" s="3">
        <v>15</v>
      </c>
      <c r="B38" s="3" t="s">
        <v>127</v>
      </c>
      <c r="C38" s="5" t="s">
        <v>1</v>
      </c>
      <c r="D38" s="6">
        <v>70</v>
      </c>
      <c r="E38" s="4" t="s">
        <v>15</v>
      </c>
      <c r="F38" s="11" t="s">
        <v>129</v>
      </c>
    </row>
    <row r="39" spans="1:6" s="2" customFormat="1" ht="19.2" customHeight="1">
      <c r="A39" s="3">
        <v>10</v>
      </c>
      <c r="B39" s="3" t="s">
        <v>127</v>
      </c>
      <c r="C39" s="5" t="s">
        <v>1</v>
      </c>
      <c r="D39" s="6">
        <v>70</v>
      </c>
      <c r="E39" s="4" t="s">
        <v>11</v>
      </c>
      <c r="F39" s="11" t="s">
        <v>129</v>
      </c>
    </row>
    <row r="40" spans="1:6" s="2" customFormat="1" ht="19.2" customHeight="1">
      <c r="A40" s="3">
        <v>9</v>
      </c>
      <c r="B40" s="3" t="s">
        <v>127</v>
      </c>
      <c r="C40" s="5" t="s">
        <v>1</v>
      </c>
      <c r="D40" s="6">
        <v>175</v>
      </c>
      <c r="E40" s="4" t="s">
        <v>9</v>
      </c>
      <c r="F40" s="11" t="s">
        <v>129</v>
      </c>
    </row>
    <row r="41" spans="1:6" s="2" customFormat="1" ht="19.2" customHeight="1">
      <c r="A41" s="3">
        <v>7</v>
      </c>
      <c r="B41" s="3" t="s">
        <v>127</v>
      </c>
      <c r="C41" s="5" t="s">
        <v>1</v>
      </c>
      <c r="D41" s="6">
        <v>390</v>
      </c>
      <c r="E41" s="4" t="s">
        <v>8</v>
      </c>
      <c r="F41" s="11" t="s">
        <v>129</v>
      </c>
    </row>
    <row r="42" spans="1:6" s="2" customFormat="1" ht="19.2" customHeight="1">
      <c r="A42" s="3">
        <v>6</v>
      </c>
      <c r="B42" s="3" t="s">
        <v>127</v>
      </c>
      <c r="C42" s="5" t="s">
        <v>1</v>
      </c>
      <c r="D42" s="6">
        <v>175</v>
      </c>
      <c r="E42" s="4" t="s">
        <v>4</v>
      </c>
      <c r="F42" s="11" t="s">
        <v>129</v>
      </c>
    </row>
    <row r="43" spans="1:6" s="2" customFormat="1" ht="19.2" customHeight="1">
      <c r="A43" s="3">
        <v>3</v>
      </c>
      <c r="B43" s="3" t="s">
        <v>127</v>
      </c>
      <c r="C43" s="5" t="s">
        <v>1</v>
      </c>
      <c r="D43" s="6">
        <v>70</v>
      </c>
      <c r="E43" s="4" t="s">
        <v>3</v>
      </c>
      <c r="F43" s="11" t="s">
        <v>129</v>
      </c>
    </row>
    <row r="44" spans="1:6" s="2" customFormat="1" ht="19.2" customHeight="1">
      <c r="A44" s="3">
        <v>2</v>
      </c>
      <c r="B44" s="3" t="s">
        <v>127</v>
      </c>
      <c r="C44" s="5" t="s">
        <v>1</v>
      </c>
      <c r="D44" s="6">
        <v>70</v>
      </c>
      <c r="E44" s="4" t="s">
        <v>2</v>
      </c>
      <c r="F44" s="11" t="s">
        <v>129</v>
      </c>
    </row>
    <row r="45" spans="1:6" s="2" customFormat="1" ht="19.2" customHeight="1">
      <c r="A45" s="3">
        <v>1</v>
      </c>
      <c r="B45" s="3" t="s">
        <v>127</v>
      </c>
      <c r="C45" s="5" t="s">
        <v>1</v>
      </c>
      <c r="D45" s="6">
        <v>70</v>
      </c>
      <c r="E45" s="4" t="s">
        <v>0</v>
      </c>
      <c r="F45" s="11" t="s">
        <v>129</v>
      </c>
    </row>
    <row r="46" spans="1:6" s="2" customFormat="1" ht="19.2" customHeight="1">
      <c r="A46" s="3"/>
      <c r="B46" s="3"/>
      <c r="C46" s="5"/>
      <c r="D46" s="6"/>
      <c r="E46" s="4"/>
      <c r="F46" s="5"/>
    </row>
    <row r="47" spans="1:6" s="2" customFormat="1" ht="19.2" customHeight="1">
      <c r="A47" s="3">
        <v>52</v>
      </c>
      <c r="B47" s="3" t="s">
        <v>59</v>
      </c>
      <c r="C47" s="5" t="s">
        <v>60</v>
      </c>
      <c r="D47" s="6">
        <v>4410</v>
      </c>
      <c r="E47" s="4" t="s">
        <v>58</v>
      </c>
      <c r="F47" s="11" t="s">
        <v>139</v>
      </c>
    </row>
    <row r="48" spans="1:6" s="2" customFormat="1" ht="19.2" customHeight="1">
      <c r="A48" s="3"/>
      <c r="B48" s="3"/>
      <c r="C48" s="5"/>
      <c r="D48" s="6"/>
      <c r="E48" s="4"/>
      <c r="F48" s="11"/>
    </row>
    <row r="49" spans="1:6" s="2" customFormat="1" ht="19.2" customHeight="1">
      <c r="A49" s="3">
        <v>114</v>
      </c>
      <c r="B49" s="3" t="s">
        <v>5</v>
      </c>
      <c r="C49" s="5" t="s">
        <v>121</v>
      </c>
      <c r="D49" s="6">
        <v>35</v>
      </c>
      <c r="E49" s="4" t="s">
        <v>119</v>
      </c>
      <c r="F49" s="11" t="s">
        <v>137</v>
      </c>
    </row>
    <row r="50" spans="1:6" s="2" customFormat="1" ht="19.2" customHeight="1">
      <c r="A50" s="3">
        <v>115</v>
      </c>
      <c r="B50" s="3" t="s">
        <v>5</v>
      </c>
      <c r="C50" s="5" t="s">
        <v>122</v>
      </c>
      <c r="D50" s="6">
        <v>70</v>
      </c>
      <c r="E50" s="4" t="s">
        <v>119</v>
      </c>
      <c r="F50" s="11" t="s">
        <v>137</v>
      </c>
    </row>
    <row r="51" spans="1:6" s="2" customFormat="1" ht="19.2" customHeight="1">
      <c r="A51" s="3">
        <v>108</v>
      </c>
      <c r="B51" s="3" t="s">
        <v>5</v>
      </c>
      <c r="C51" s="5" t="s">
        <v>117</v>
      </c>
      <c r="D51" s="6">
        <v>70</v>
      </c>
      <c r="E51" s="4" t="s">
        <v>116</v>
      </c>
      <c r="F51" s="11" t="s">
        <v>137</v>
      </c>
    </row>
    <row r="52" spans="1:6" s="2" customFormat="1" ht="19.2" customHeight="1">
      <c r="A52" s="3">
        <v>109</v>
      </c>
      <c r="B52" s="3" t="s">
        <v>5</v>
      </c>
      <c r="C52" s="5" t="s">
        <v>118</v>
      </c>
      <c r="D52" s="6">
        <v>35</v>
      </c>
      <c r="E52" s="4" t="s">
        <v>116</v>
      </c>
      <c r="F52" s="11" t="s">
        <v>137</v>
      </c>
    </row>
    <row r="53" spans="1:6" s="2" customFormat="1" ht="19.2" customHeight="1">
      <c r="A53" s="3">
        <v>113</v>
      </c>
      <c r="B53" s="3" t="s">
        <v>5</v>
      </c>
      <c r="C53" s="5" t="s">
        <v>120</v>
      </c>
      <c r="D53" s="6">
        <v>35</v>
      </c>
      <c r="E53" s="4" t="s">
        <v>116</v>
      </c>
      <c r="F53" s="11" t="s">
        <v>137</v>
      </c>
    </row>
    <row r="54" spans="1:6" s="2" customFormat="1" ht="19.2" customHeight="1">
      <c r="A54" s="3">
        <v>98</v>
      </c>
      <c r="B54" s="3" t="s">
        <v>5</v>
      </c>
      <c r="C54" s="5" t="s">
        <v>111</v>
      </c>
      <c r="D54" s="6">
        <v>105</v>
      </c>
      <c r="E54" s="4" t="s">
        <v>109</v>
      </c>
      <c r="F54" s="11" t="s">
        <v>137</v>
      </c>
    </row>
    <row r="55" spans="1:6" s="2" customFormat="1" ht="19.2" customHeight="1">
      <c r="A55" s="3">
        <v>100</v>
      </c>
      <c r="B55" s="3" t="s">
        <v>5</v>
      </c>
      <c r="C55" s="5" t="s">
        <v>112</v>
      </c>
      <c r="D55" s="6">
        <v>70</v>
      </c>
      <c r="E55" s="4" t="s">
        <v>109</v>
      </c>
      <c r="F55" s="11" t="s">
        <v>137</v>
      </c>
    </row>
    <row r="56" spans="1:6" s="2" customFormat="1" ht="19.2" customHeight="1">
      <c r="A56" s="3">
        <v>102</v>
      </c>
      <c r="B56" s="3" t="s">
        <v>5</v>
      </c>
      <c r="C56" s="5" t="s">
        <v>113</v>
      </c>
      <c r="D56" s="6">
        <v>35</v>
      </c>
      <c r="E56" s="4" t="s">
        <v>109</v>
      </c>
      <c r="F56" s="11" t="s">
        <v>137</v>
      </c>
    </row>
    <row r="57" spans="1:6" s="2" customFormat="1" ht="19.2" customHeight="1">
      <c r="A57" s="3">
        <v>94</v>
      </c>
      <c r="B57" s="3" t="s">
        <v>5</v>
      </c>
      <c r="C57" s="5" t="s">
        <v>107</v>
      </c>
      <c r="D57" s="6">
        <v>35</v>
      </c>
      <c r="E57" s="4" t="s">
        <v>106</v>
      </c>
      <c r="F57" s="11" t="s">
        <v>137</v>
      </c>
    </row>
    <row r="58" spans="1:6" s="2" customFormat="1" ht="19.2" customHeight="1">
      <c r="A58" s="3">
        <v>87</v>
      </c>
      <c r="B58" s="3" t="s">
        <v>5</v>
      </c>
      <c r="C58" s="5" t="s">
        <v>101</v>
      </c>
      <c r="D58" s="6">
        <v>315</v>
      </c>
      <c r="E58" s="4" t="s">
        <v>99</v>
      </c>
      <c r="F58" s="11" t="s">
        <v>137</v>
      </c>
    </row>
    <row r="59" spans="1:6" s="2" customFormat="1" ht="19.2" customHeight="1">
      <c r="A59" s="3">
        <v>88</v>
      </c>
      <c r="B59" s="3" t="s">
        <v>5</v>
      </c>
      <c r="C59" s="5" t="s">
        <v>102</v>
      </c>
      <c r="D59" s="6">
        <v>50</v>
      </c>
      <c r="E59" s="4" t="s">
        <v>99</v>
      </c>
      <c r="F59" s="11" t="s">
        <v>137</v>
      </c>
    </row>
    <row r="60" spans="1:6" s="2" customFormat="1" ht="19.2" customHeight="1">
      <c r="A60" s="3">
        <v>89</v>
      </c>
      <c r="B60" s="3" t="s">
        <v>5</v>
      </c>
      <c r="C60" s="5" t="s">
        <v>103</v>
      </c>
      <c r="D60" s="6">
        <v>175</v>
      </c>
      <c r="E60" s="4" t="s">
        <v>99</v>
      </c>
      <c r="F60" s="11" t="s">
        <v>137</v>
      </c>
    </row>
    <row r="61" spans="1:6" s="2" customFormat="1" ht="19.2" customHeight="1">
      <c r="A61" s="3">
        <v>84</v>
      </c>
      <c r="B61" s="3" t="s">
        <v>5</v>
      </c>
      <c r="C61" s="5" t="s">
        <v>97</v>
      </c>
      <c r="D61" s="6">
        <v>35</v>
      </c>
      <c r="E61" s="4" t="s">
        <v>96</v>
      </c>
      <c r="F61" s="11" t="s">
        <v>137</v>
      </c>
    </row>
    <row r="62" spans="1:6" s="2" customFormat="1" ht="19.2" customHeight="1">
      <c r="A62" s="3">
        <v>85</v>
      </c>
      <c r="B62" s="3" t="s">
        <v>5</v>
      </c>
      <c r="C62" s="5" t="s">
        <v>98</v>
      </c>
      <c r="D62" s="6">
        <v>60</v>
      </c>
      <c r="E62" s="4" t="s">
        <v>96</v>
      </c>
      <c r="F62" s="11" t="s">
        <v>137</v>
      </c>
    </row>
    <row r="63" spans="1:6" s="2" customFormat="1" ht="19.2" customHeight="1">
      <c r="A63" s="3"/>
      <c r="B63" s="3"/>
      <c r="C63" s="5"/>
      <c r="D63" s="6"/>
      <c r="E63" s="4"/>
      <c r="F63" s="11"/>
    </row>
    <row r="64" spans="1:6" s="2" customFormat="1" ht="19.2" customHeight="1">
      <c r="A64" s="3"/>
      <c r="B64" s="3"/>
      <c r="C64" s="5"/>
      <c r="D64" s="6"/>
      <c r="E64" s="4"/>
      <c r="F64" s="11"/>
    </row>
    <row r="65" spans="1:6" s="2" customFormat="1" ht="19.2" customHeight="1">
      <c r="A65" s="3">
        <v>76</v>
      </c>
      <c r="B65" s="3" t="s">
        <v>5</v>
      </c>
      <c r="C65" s="5" t="s">
        <v>83</v>
      </c>
      <c r="D65" s="6">
        <v>80</v>
      </c>
      <c r="E65" s="4" t="s">
        <v>82</v>
      </c>
      <c r="F65" s="11" t="s">
        <v>133</v>
      </c>
    </row>
    <row r="66" spans="1:6" s="2" customFormat="1" ht="19.2" customHeight="1">
      <c r="A66" s="3">
        <v>73</v>
      </c>
      <c r="B66" s="3" t="s">
        <v>5</v>
      </c>
      <c r="C66" s="5" t="s">
        <v>79</v>
      </c>
      <c r="D66" s="6">
        <v>80</v>
      </c>
      <c r="E66" s="4" t="s">
        <v>78</v>
      </c>
      <c r="F66" s="11" t="s">
        <v>133</v>
      </c>
    </row>
    <row r="67" spans="1:6" s="2" customFormat="1" ht="19.2" customHeight="1">
      <c r="A67" s="3">
        <v>74</v>
      </c>
      <c r="B67" s="3" t="s">
        <v>5</v>
      </c>
      <c r="C67" s="5" t="s">
        <v>80</v>
      </c>
      <c r="D67" s="6">
        <v>40</v>
      </c>
      <c r="E67" s="4" t="s">
        <v>78</v>
      </c>
      <c r="F67" s="11" t="s">
        <v>133</v>
      </c>
    </row>
    <row r="68" spans="1:6" s="2" customFormat="1" ht="19.2" customHeight="1">
      <c r="A68" s="3">
        <v>75</v>
      </c>
      <c r="B68" s="3" t="s">
        <v>5</v>
      </c>
      <c r="C68" s="5" t="s">
        <v>81</v>
      </c>
      <c r="D68" s="6">
        <v>80</v>
      </c>
      <c r="E68" s="4" t="s">
        <v>78</v>
      </c>
      <c r="F68" s="11" t="s">
        <v>133</v>
      </c>
    </row>
    <row r="69" spans="1:6" s="2" customFormat="1" ht="19.2" customHeight="1">
      <c r="A69" s="3">
        <v>70</v>
      </c>
      <c r="B69" s="3" t="s">
        <v>5</v>
      </c>
      <c r="C69" s="5" t="s">
        <v>76</v>
      </c>
      <c r="D69" s="6">
        <v>80</v>
      </c>
      <c r="E69" s="4" t="s">
        <v>75</v>
      </c>
      <c r="F69" s="11" t="s">
        <v>133</v>
      </c>
    </row>
    <row r="70" spans="1:6" s="2" customFormat="1" ht="19.2" customHeight="1">
      <c r="A70" s="3">
        <v>71</v>
      </c>
      <c r="B70" s="3" t="s">
        <v>5</v>
      </c>
      <c r="C70" s="5" t="s">
        <v>77</v>
      </c>
      <c r="D70" s="6">
        <v>80</v>
      </c>
      <c r="E70" s="4" t="s">
        <v>75</v>
      </c>
      <c r="F70" s="11" t="s">
        <v>133</v>
      </c>
    </row>
    <row r="71" spans="1:6" s="2" customFormat="1" ht="19.2" customHeight="1">
      <c r="A71" s="3">
        <v>64</v>
      </c>
      <c r="B71" s="3" t="s">
        <v>5</v>
      </c>
      <c r="C71" s="5" t="s">
        <v>72</v>
      </c>
      <c r="D71" s="6">
        <v>80</v>
      </c>
      <c r="E71" s="4" t="s">
        <v>71</v>
      </c>
      <c r="F71" s="11" t="s">
        <v>133</v>
      </c>
    </row>
    <row r="72" spans="1:6" s="2" customFormat="1" ht="19.2" customHeight="1">
      <c r="A72" s="3">
        <v>65</v>
      </c>
      <c r="B72" s="3" t="s">
        <v>5</v>
      </c>
      <c r="C72" s="5" t="s">
        <v>73</v>
      </c>
      <c r="D72" s="6">
        <v>80</v>
      </c>
      <c r="E72" s="4" t="s">
        <v>71</v>
      </c>
      <c r="F72" s="11" t="s">
        <v>133</v>
      </c>
    </row>
    <row r="73" spans="1:6" s="2" customFormat="1" ht="19.2" customHeight="1">
      <c r="A73" s="3">
        <v>66</v>
      </c>
      <c r="B73" s="3" t="s">
        <v>5</v>
      </c>
      <c r="C73" s="5" t="s">
        <v>74</v>
      </c>
      <c r="D73" s="6">
        <v>40</v>
      </c>
      <c r="E73" s="4" t="s">
        <v>71</v>
      </c>
      <c r="F73" s="11" t="s">
        <v>133</v>
      </c>
    </row>
    <row r="74" spans="1:6" s="2" customFormat="1" ht="19.2" customHeight="1">
      <c r="A74" s="3">
        <v>61</v>
      </c>
      <c r="B74" s="3" t="s">
        <v>5</v>
      </c>
      <c r="C74" s="5" t="s">
        <v>69</v>
      </c>
      <c r="D74" s="6">
        <v>160</v>
      </c>
      <c r="E74" s="4" t="s">
        <v>68</v>
      </c>
      <c r="F74" s="11" t="s">
        <v>133</v>
      </c>
    </row>
    <row r="75" spans="1:6" s="2" customFormat="1" ht="19.2" customHeight="1">
      <c r="A75" s="3">
        <v>62</v>
      </c>
      <c r="B75" s="3" t="s">
        <v>5</v>
      </c>
      <c r="C75" s="5" t="s">
        <v>70</v>
      </c>
      <c r="D75" s="6">
        <v>40</v>
      </c>
      <c r="E75" s="4" t="s">
        <v>68</v>
      </c>
      <c r="F75" s="11" t="s">
        <v>133</v>
      </c>
    </row>
    <row r="76" spans="1:6" s="2" customFormat="1" ht="19.2" customHeight="1">
      <c r="A76" s="3">
        <v>56</v>
      </c>
      <c r="B76" s="3" t="s">
        <v>5</v>
      </c>
      <c r="C76" s="5" t="s">
        <v>64</v>
      </c>
      <c r="D76" s="6">
        <v>80</v>
      </c>
      <c r="E76" s="4" t="s">
        <v>63</v>
      </c>
      <c r="F76" s="11" t="s">
        <v>133</v>
      </c>
    </row>
    <row r="77" spans="1:6" s="2" customFormat="1" ht="19.2" customHeight="1">
      <c r="A77" s="3">
        <v>57</v>
      </c>
      <c r="B77" s="3" t="s">
        <v>5</v>
      </c>
      <c r="C77" s="5" t="s">
        <v>65</v>
      </c>
      <c r="D77" s="6">
        <v>80</v>
      </c>
      <c r="E77" s="4" t="s">
        <v>63</v>
      </c>
      <c r="F77" s="11" t="s">
        <v>133</v>
      </c>
    </row>
    <row r="78" spans="1:6" s="2" customFormat="1" ht="19.2" customHeight="1">
      <c r="A78" s="3">
        <v>58</v>
      </c>
      <c r="B78" s="3" t="s">
        <v>5</v>
      </c>
      <c r="C78" s="5" t="s">
        <v>66</v>
      </c>
      <c r="D78" s="6">
        <v>40</v>
      </c>
      <c r="E78" s="4" t="s">
        <v>63</v>
      </c>
      <c r="F78" s="11" t="s">
        <v>133</v>
      </c>
    </row>
    <row r="79" spans="1:6" s="2" customFormat="1" ht="19.2" customHeight="1">
      <c r="A79" s="3">
        <v>59</v>
      </c>
      <c r="B79" s="3" t="s">
        <v>5</v>
      </c>
      <c r="C79" s="5" t="s">
        <v>67</v>
      </c>
      <c r="D79" s="6">
        <v>80</v>
      </c>
      <c r="E79" s="4" t="s">
        <v>63</v>
      </c>
      <c r="F79" s="11" t="s">
        <v>133</v>
      </c>
    </row>
    <row r="80" spans="1:6" s="2" customFormat="1" ht="19.2" customHeight="1">
      <c r="A80" s="3"/>
      <c r="B80" s="3"/>
      <c r="C80" s="5"/>
      <c r="D80" s="6"/>
      <c r="E80" s="4"/>
      <c r="F80" s="11"/>
    </row>
    <row r="81" spans="1:6" s="2" customFormat="1" ht="19.2" customHeight="1">
      <c r="A81" s="3"/>
      <c r="B81" s="3"/>
      <c r="C81" s="5"/>
      <c r="D81" s="6"/>
      <c r="E81" s="4"/>
      <c r="F81" s="11"/>
    </row>
    <row r="82" spans="1:6" s="2" customFormat="1" ht="19.2" customHeight="1">
      <c r="A82" s="3">
        <v>50</v>
      </c>
      <c r="B82" s="3" t="s">
        <v>5</v>
      </c>
      <c r="C82" s="5" t="s">
        <v>57</v>
      </c>
      <c r="D82" s="6">
        <v>35</v>
      </c>
      <c r="E82" s="4" t="s">
        <v>56</v>
      </c>
      <c r="F82" s="11" t="s">
        <v>134</v>
      </c>
    </row>
    <row r="83" spans="1:6" s="2" customFormat="1" ht="19.2" customHeight="1">
      <c r="A83" s="3">
        <v>46</v>
      </c>
      <c r="B83" s="3" t="s">
        <v>5</v>
      </c>
      <c r="C83" s="5" t="s">
        <v>53</v>
      </c>
      <c r="D83" s="6">
        <v>35</v>
      </c>
      <c r="E83" s="4" t="s">
        <v>52</v>
      </c>
      <c r="F83" s="11" t="s">
        <v>134</v>
      </c>
    </row>
    <row r="84" spans="1:6" s="2" customFormat="1" ht="19.2" customHeight="1">
      <c r="A84" s="3">
        <v>44</v>
      </c>
      <c r="B84" s="3" t="s">
        <v>5</v>
      </c>
      <c r="C84" s="5" t="s">
        <v>51</v>
      </c>
      <c r="D84" s="6">
        <v>90</v>
      </c>
      <c r="E84" s="4" t="s">
        <v>50</v>
      </c>
      <c r="F84" s="11" t="s">
        <v>134</v>
      </c>
    </row>
    <row r="85" spans="1:6" s="2" customFormat="1" ht="19.2" customHeight="1">
      <c r="A85" s="3">
        <v>33</v>
      </c>
      <c r="B85" s="3" t="s">
        <v>5</v>
      </c>
      <c r="C85" s="5" t="s">
        <v>41</v>
      </c>
      <c r="D85" s="6">
        <v>70</v>
      </c>
      <c r="E85" s="4" t="s">
        <v>40</v>
      </c>
      <c r="F85" s="11" t="s">
        <v>134</v>
      </c>
    </row>
    <row r="86" spans="1:6" s="2" customFormat="1" ht="19.2" customHeight="1">
      <c r="A86" s="3">
        <v>34</v>
      </c>
      <c r="B86" s="3" t="s">
        <v>5</v>
      </c>
      <c r="C86" s="5" t="s">
        <v>42</v>
      </c>
      <c r="D86" s="6">
        <v>45</v>
      </c>
      <c r="E86" s="4" t="s">
        <v>40</v>
      </c>
      <c r="F86" s="11" t="s">
        <v>134</v>
      </c>
    </row>
    <row r="87" spans="1:6" s="2" customFormat="1" ht="19.2" customHeight="1">
      <c r="A87" s="3">
        <v>35</v>
      </c>
      <c r="B87" s="3" t="s">
        <v>5</v>
      </c>
      <c r="C87" s="5" t="s">
        <v>43</v>
      </c>
      <c r="D87" s="6">
        <v>70</v>
      </c>
      <c r="E87" s="4" t="s">
        <v>40</v>
      </c>
      <c r="F87" s="11" t="s">
        <v>134</v>
      </c>
    </row>
    <row r="88" spans="1:6" s="2" customFormat="1" ht="19.2" customHeight="1">
      <c r="A88" s="3">
        <v>36</v>
      </c>
      <c r="B88" s="3" t="s">
        <v>5</v>
      </c>
      <c r="C88" s="5" t="s">
        <v>44</v>
      </c>
      <c r="D88" s="6">
        <v>105</v>
      </c>
      <c r="E88" s="4" t="s">
        <v>40</v>
      </c>
      <c r="F88" s="11" t="s">
        <v>134</v>
      </c>
    </row>
    <row r="89" spans="1:6" s="2" customFormat="1" ht="19.2" customHeight="1">
      <c r="A89" s="3">
        <v>38</v>
      </c>
      <c r="B89" s="3" t="s">
        <v>5</v>
      </c>
      <c r="C89" s="5" t="s">
        <v>45</v>
      </c>
      <c r="D89" s="6">
        <v>70</v>
      </c>
      <c r="E89" s="4" t="s">
        <v>40</v>
      </c>
      <c r="F89" s="11" t="s">
        <v>134</v>
      </c>
    </row>
    <row r="90" spans="1:6" s="2" customFormat="1" ht="19.2" customHeight="1">
      <c r="A90" s="3">
        <v>39</v>
      </c>
      <c r="B90" s="3" t="s">
        <v>5</v>
      </c>
      <c r="C90" s="5" t="s">
        <v>46</v>
      </c>
      <c r="D90" s="6">
        <v>70</v>
      </c>
      <c r="E90" s="4" t="s">
        <v>40</v>
      </c>
      <c r="F90" s="11" t="s">
        <v>134</v>
      </c>
    </row>
    <row r="91" spans="1:6" s="2" customFormat="1" ht="19.2" customHeight="1">
      <c r="A91" s="3">
        <v>41</v>
      </c>
      <c r="B91" s="3" t="s">
        <v>5</v>
      </c>
      <c r="C91" s="5" t="s">
        <v>47</v>
      </c>
      <c r="D91" s="6">
        <v>70</v>
      </c>
      <c r="E91" s="4" t="s">
        <v>40</v>
      </c>
      <c r="F91" s="11" t="s">
        <v>134</v>
      </c>
    </row>
    <row r="92" spans="1:6" s="2" customFormat="1" ht="19.2" customHeight="1">
      <c r="A92" s="3">
        <v>42</v>
      </c>
      <c r="B92" s="3" t="s">
        <v>5</v>
      </c>
      <c r="C92" s="5" t="s">
        <v>48</v>
      </c>
      <c r="D92" s="6">
        <v>90</v>
      </c>
      <c r="E92" s="4" t="s">
        <v>40</v>
      </c>
      <c r="F92" s="11" t="s">
        <v>134</v>
      </c>
    </row>
    <row r="93" spans="1:6" s="2" customFormat="1" ht="19.2" customHeight="1">
      <c r="A93" s="3">
        <v>43</v>
      </c>
      <c r="B93" s="3" t="s">
        <v>5</v>
      </c>
      <c r="C93" s="5" t="s">
        <v>49</v>
      </c>
      <c r="D93" s="6">
        <v>70</v>
      </c>
      <c r="E93" s="4" t="s">
        <v>40</v>
      </c>
      <c r="F93" s="11" t="s">
        <v>134</v>
      </c>
    </row>
    <row r="94" spans="1:6" s="2" customFormat="1" ht="19.2" customHeight="1">
      <c r="A94" s="3">
        <v>29</v>
      </c>
      <c r="B94" s="3" t="s">
        <v>5</v>
      </c>
      <c r="C94" s="5" t="s">
        <v>36</v>
      </c>
      <c r="D94" s="6">
        <v>90</v>
      </c>
      <c r="E94" s="4" t="s">
        <v>35</v>
      </c>
      <c r="F94" s="11" t="s">
        <v>134</v>
      </c>
    </row>
    <row r="95" spans="1:6" s="2" customFormat="1" ht="19.2" customHeight="1">
      <c r="A95" s="3">
        <v>30</v>
      </c>
      <c r="B95" s="3" t="s">
        <v>5</v>
      </c>
      <c r="C95" s="5" t="s">
        <v>37</v>
      </c>
      <c r="D95" s="6">
        <v>35</v>
      </c>
      <c r="E95" s="4" t="s">
        <v>35</v>
      </c>
      <c r="F95" s="11" t="s">
        <v>134</v>
      </c>
    </row>
    <row r="96" spans="1:6" s="2" customFormat="1" ht="19.2" customHeight="1">
      <c r="A96" s="3">
        <v>31</v>
      </c>
      <c r="B96" s="3" t="s">
        <v>5</v>
      </c>
      <c r="C96" s="5" t="s">
        <v>38</v>
      </c>
      <c r="D96" s="6">
        <v>35</v>
      </c>
      <c r="E96" s="4" t="s">
        <v>35</v>
      </c>
      <c r="F96" s="11" t="s">
        <v>134</v>
      </c>
    </row>
    <row r="97" spans="1:6" s="2" customFormat="1" ht="19.2" customHeight="1">
      <c r="A97" s="3"/>
      <c r="B97" s="3"/>
      <c r="C97" s="5"/>
      <c r="D97" s="6"/>
      <c r="E97" s="4"/>
      <c r="F97" s="11"/>
    </row>
    <row r="98" spans="1:6" s="2" customFormat="1" ht="19.2" customHeight="1">
      <c r="A98" s="3"/>
      <c r="B98" s="3"/>
      <c r="C98" s="5"/>
      <c r="D98" s="6"/>
      <c r="E98" s="4"/>
      <c r="F98" s="11"/>
    </row>
    <row r="99" spans="1:6" s="2" customFormat="1" ht="19.2" customHeight="1">
      <c r="A99" s="3">
        <v>23</v>
      </c>
      <c r="B99" s="3" t="s">
        <v>5</v>
      </c>
      <c r="C99" s="5" t="s">
        <v>25</v>
      </c>
      <c r="D99" s="6">
        <v>70</v>
      </c>
      <c r="E99" s="4" t="s">
        <v>24</v>
      </c>
      <c r="F99" s="11" t="s">
        <v>136</v>
      </c>
    </row>
    <row r="100" spans="1:6" s="2" customFormat="1" ht="19.2" customHeight="1">
      <c r="A100" s="3">
        <v>17</v>
      </c>
      <c r="B100" s="3" t="s">
        <v>5</v>
      </c>
      <c r="C100" s="5" t="s">
        <v>20</v>
      </c>
      <c r="D100" s="6">
        <v>35</v>
      </c>
      <c r="E100" s="4" t="s">
        <v>19</v>
      </c>
      <c r="F100" s="11" t="s">
        <v>136</v>
      </c>
    </row>
    <row r="101" spans="1:6" s="2" customFormat="1" ht="19.2" customHeight="1">
      <c r="A101" s="3">
        <v>13</v>
      </c>
      <c r="B101" s="3" t="s">
        <v>5</v>
      </c>
      <c r="C101" s="5" t="s">
        <v>16</v>
      </c>
      <c r="D101" s="6">
        <v>80</v>
      </c>
      <c r="E101" s="4" t="s">
        <v>15</v>
      </c>
      <c r="F101" s="11" t="s">
        <v>136</v>
      </c>
    </row>
    <row r="102" spans="1:6" s="2" customFormat="1" ht="19.2" customHeight="1">
      <c r="A102" s="3">
        <v>14</v>
      </c>
      <c r="B102" s="3" t="s">
        <v>5</v>
      </c>
      <c r="C102" s="5" t="s">
        <v>17</v>
      </c>
      <c r="D102" s="6">
        <v>90</v>
      </c>
      <c r="E102" s="4" t="s">
        <v>15</v>
      </c>
      <c r="F102" s="11" t="s">
        <v>136</v>
      </c>
    </row>
    <row r="103" spans="1:6" s="2" customFormat="1" ht="19.2" customHeight="1">
      <c r="A103" s="3">
        <v>11</v>
      </c>
      <c r="B103" s="3" t="s">
        <v>5</v>
      </c>
      <c r="C103" s="5" t="s">
        <v>13</v>
      </c>
      <c r="D103" s="6">
        <v>70</v>
      </c>
      <c r="E103" s="4" t="s">
        <v>12</v>
      </c>
      <c r="F103" s="11" t="s">
        <v>136</v>
      </c>
    </row>
    <row r="104" spans="1:6" s="2" customFormat="1" ht="19.2" customHeight="1">
      <c r="A104" s="3">
        <v>12</v>
      </c>
      <c r="B104" s="3" t="s">
        <v>5</v>
      </c>
      <c r="C104" s="5" t="s">
        <v>14</v>
      </c>
      <c r="D104" s="6">
        <v>45</v>
      </c>
      <c r="E104" s="4" t="s">
        <v>12</v>
      </c>
      <c r="F104" s="11" t="s">
        <v>136</v>
      </c>
    </row>
    <row r="105" spans="1:6" s="2" customFormat="1" ht="19.2" customHeight="1">
      <c r="A105" s="3">
        <v>8</v>
      </c>
      <c r="B105" s="3" t="s">
        <v>5</v>
      </c>
      <c r="C105" s="5" t="s">
        <v>10</v>
      </c>
      <c r="D105" s="6">
        <v>35</v>
      </c>
      <c r="E105" s="4" t="s">
        <v>9</v>
      </c>
      <c r="F105" s="11" t="s">
        <v>136</v>
      </c>
    </row>
    <row r="106" spans="1:6" s="2" customFormat="1" ht="19.2" customHeight="1">
      <c r="A106" s="3">
        <v>4</v>
      </c>
      <c r="B106" s="3" t="s">
        <v>5</v>
      </c>
      <c r="C106" s="5" t="s">
        <v>6</v>
      </c>
      <c r="D106" s="6">
        <v>90</v>
      </c>
      <c r="E106" s="4" t="s">
        <v>3</v>
      </c>
      <c r="F106" s="11" t="s">
        <v>136</v>
      </c>
    </row>
    <row r="107" spans="1:6" s="2" customFormat="1" ht="19.2" customHeight="1">
      <c r="A107" s="3">
        <v>5</v>
      </c>
      <c r="B107" s="3" t="s">
        <v>5</v>
      </c>
      <c r="C107" s="5" t="s">
        <v>7</v>
      </c>
      <c r="D107" s="6">
        <v>35</v>
      </c>
      <c r="E107" s="4" t="s">
        <v>3</v>
      </c>
      <c r="F107" s="11" t="s">
        <v>136</v>
      </c>
    </row>
    <row r="108" spans="1:6" s="2" customFormat="1" ht="19.2" customHeight="1">
      <c r="A108" s="3"/>
      <c r="B108" s="3"/>
      <c r="C108" s="5"/>
      <c r="D108" s="6"/>
      <c r="E108" s="4"/>
      <c r="F108" s="5"/>
    </row>
    <row r="109" spans="1:6" s="2" customFormat="1" ht="19.2" customHeight="1">
      <c r="A109" s="3">
        <v>97</v>
      </c>
      <c r="B109" s="3" t="s">
        <v>125</v>
      </c>
      <c r="C109" s="5" t="s">
        <v>110</v>
      </c>
      <c r="D109" s="6">
        <v>70</v>
      </c>
      <c r="E109" s="4" t="s">
        <v>109</v>
      </c>
      <c r="F109" s="11" t="s">
        <v>137</v>
      </c>
    </row>
    <row r="110" spans="1:6" s="2" customFormat="1" ht="19.2" customHeight="1">
      <c r="A110" s="3">
        <v>82</v>
      </c>
      <c r="B110" s="3" t="s">
        <v>125</v>
      </c>
      <c r="C110" s="5" t="s">
        <v>93</v>
      </c>
      <c r="D110" s="6">
        <v>1470</v>
      </c>
      <c r="E110" s="4" t="s">
        <v>92</v>
      </c>
      <c r="F110" s="11" t="s">
        <v>130</v>
      </c>
    </row>
    <row r="111" spans="1:6" s="2" customFormat="1" ht="19.2" customHeight="1">
      <c r="A111" s="3">
        <v>80</v>
      </c>
      <c r="B111" s="3" t="s">
        <v>125</v>
      </c>
      <c r="C111" s="5" t="s">
        <v>91</v>
      </c>
      <c r="D111" s="6">
        <v>1520</v>
      </c>
      <c r="E111" s="4" t="s">
        <v>90</v>
      </c>
      <c r="F111" s="11" t="s">
        <v>131</v>
      </c>
    </row>
    <row r="112" spans="1:6" s="2" customFormat="1" ht="19.2" customHeight="1">
      <c r="A112" s="3">
        <v>79</v>
      </c>
      <c r="B112" s="3" t="s">
        <v>125</v>
      </c>
      <c r="C112" s="5" t="s">
        <v>89</v>
      </c>
      <c r="D112" s="6">
        <v>2320</v>
      </c>
      <c r="E112" s="4" t="s">
        <v>88</v>
      </c>
      <c r="F112" s="11" t="s">
        <v>132</v>
      </c>
    </row>
    <row r="113" spans="1:6" s="2" customFormat="1" ht="19.2" customHeight="1">
      <c r="A113" s="3">
        <v>53</v>
      </c>
      <c r="B113" s="3" t="s">
        <v>125</v>
      </c>
      <c r="C113" s="5" t="s">
        <v>27</v>
      </c>
      <c r="D113" s="6">
        <v>560</v>
      </c>
      <c r="E113" s="4" t="s">
        <v>61</v>
      </c>
      <c r="F113" s="11" t="s">
        <v>133</v>
      </c>
    </row>
    <row r="114" spans="1:6" s="2" customFormat="1" ht="19.2" customHeight="1">
      <c r="A114" s="3">
        <v>27</v>
      </c>
      <c r="B114" s="3" t="s">
        <v>125</v>
      </c>
      <c r="C114" s="5" t="s">
        <v>33</v>
      </c>
      <c r="D114" s="6">
        <v>240</v>
      </c>
      <c r="E114" s="4" t="s">
        <v>32</v>
      </c>
      <c r="F114" s="11" t="s">
        <v>134</v>
      </c>
    </row>
    <row r="115" spans="1:6" s="2" customFormat="1" ht="19.2" customHeight="1">
      <c r="A115" s="3">
        <v>25</v>
      </c>
      <c r="B115" s="3" t="s">
        <v>125</v>
      </c>
      <c r="C115" s="5" t="s">
        <v>29</v>
      </c>
      <c r="D115" s="6">
        <v>905</v>
      </c>
      <c r="E115" s="4" t="s">
        <v>28</v>
      </c>
      <c r="F115" s="11" t="s">
        <v>135</v>
      </c>
    </row>
    <row r="116" spans="1:6" s="2" customFormat="1" ht="19.2" customHeight="1">
      <c r="A116" s="3">
        <v>24</v>
      </c>
      <c r="B116" s="3" t="s">
        <v>125</v>
      </c>
      <c r="C116" s="5" t="s">
        <v>27</v>
      </c>
      <c r="D116" s="6">
        <v>1300</v>
      </c>
      <c r="E116" s="4" t="s">
        <v>26</v>
      </c>
      <c r="F116" s="11" t="s">
        <v>136</v>
      </c>
    </row>
    <row r="117" spans="1:6" s="2" customFormat="1" ht="19.2" customHeight="1">
      <c r="A117" s="3"/>
      <c r="B117" s="3"/>
      <c r="C117" s="5"/>
      <c r="D117" s="6"/>
      <c r="E117" s="4"/>
      <c r="F117" s="5"/>
    </row>
    <row r="118" spans="1:6" s="2" customFormat="1" ht="19.2" customHeight="1">
      <c r="A118" s="3">
        <v>110</v>
      </c>
      <c r="B118" s="3" t="s">
        <v>100</v>
      </c>
      <c r="C118" s="5" t="s">
        <v>1</v>
      </c>
      <c r="D118" s="6">
        <v>50</v>
      </c>
      <c r="E118" s="4" t="s">
        <v>116</v>
      </c>
      <c r="F118" s="11" t="s">
        <v>137</v>
      </c>
    </row>
    <row r="119" spans="1:6" s="2" customFormat="1" ht="19.2" customHeight="1">
      <c r="A119" s="3">
        <v>111</v>
      </c>
      <c r="B119" s="3" t="s">
        <v>100</v>
      </c>
      <c r="C119" s="5" t="s">
        <v>1</v>
      </c>
      <c r="D119" s="6">
        <v>350</v>
      </c>
      <c r="E119" s="4" t="s">
        <v>116</v>
      </c>
      <c r="F119" s="11" t="s">
        <v>137</v>
      </c>
    </row>
    <row r="120" spans="1:6" s="2" customFormat="1" ht="19.2" customHeight="1">
      <c r="A120" s="3">
        <v>106</v>
      </c>
      <c r="B120" s="3" t="s">
        <v>100</v>
      </c>
      <c r="C120" s="5" t="s">
        <v>1</v>
      </c>
      <c r="D120" s="6">
        <v>155</v>
      </c>
      <c r="E120" s="4" t="s">
        <v>115</v>
      </c>
      <c r="F120" s="11" t="s">
        <v>137</v>
      </c>
    </row>
    <row r="121" spans="1:6" s="2" customFormat="1" ht="19.2" customHeight="1">
      <c r="A121" s="3">
        <v>104</v>
      </c>
      <c r="B121" s="3" t="s">
        <v>100</v>
      </c>
      <c r="C121" s="5" t="s">
        <v>1</v>
      </c>
      <c r="D121" s="6">
        <v>140</v>
      </c>
      <c r="E121" s="4" t="s">
        <v>114</v>
      </c>
      <c r="F121" s="11" t="s">
        <v>137</v>
      </c>
    </row>
    <row r="122" spans="1:6" s="2" customFormat="1" ht="19.2" customHeight="1">
      <c r="A122" s="3">
        <v>99</v>
      </c>
      <c r="B122" s="3" t="s">
        <v>100</v>
      </c>
      <c r="C122" s="5" t="s">
        <v>1</v>
      </c>
      <c r="D122" s="6">
        <v>105</v>
      </c>
      <c r="E122" s="4" t="s">
        <v>109</v>
      </c>
      <c r="F122" s="11" t="s">
        <v>137</v>
      </c>
    </row>
    <row r="123" spans="1:6" s="2" customFormat="1" ht="19.2" customHeight="1">
      <c r="A123" s="3">
        <v>103</v>
      </c>
      <c r="B123" s="3" t="s">
        <v>100</v>
      </c>
      <c r="C123" s="5" t="s">
        <v>1</v>
      </c>
      <c r="D123" s="6">
        <v>70</v>
      </c>
      <c r="E123" s="4" t="s">
        <v>109</v>
      </c>
      <c r="F123" s="11" t="s">
        <v>137</v>
      </c>
    </row>
    <row r="124" spans="1:6" s="2" customFormat="1" ht="19.2" customHeight="1">
      <c r="A124" s="3">
        <v>96</v>
      </c>
      <c r="B124" s="3" t="s">
        <v>100</v>
      </c>
      <c r="C124" s="5" t="s">
        <v>1</v>
      </c>
      <c r="D124" s="6">
        <v>200</v>
      </c>
      <c r="E124" s="4" t="s">
        <v>108</v>
      </c>
      <c r="F124" s="11" t="s">
        <v>137</v>
      </c>
    </row>
    <row r="125" spans="1:6" s="2" customFormat="1" ht="19.2" customHeight="1">
      <c r="A125" s="3">
        <v>95</v>
      </c>
      <c r="B125" s="3" t="s">
        <v>100</v>
      </c>
      <c r="C125" s="5" t="s">
        <v>1</v>
      </c>
      <c r="D125" s="6">
        <v>70</v>
      </c>
      <c r="E125" s="4" t="s">
        <v>106</v>
      </c>
      <c r="F125" s="11" t="s">
        <v>137</v>
      </c>
    </row>
    <row r="126" spans="1:6" s="2" customFormat="1" ht="19.2" customHeight="1">
      <c r="A126" s="3">
        <v>90</v>
      </c>
      <c r="B126" s="3" t="s">
        <v>100</v>
      </c>
      <c r="C126" s="5" t="s">
        <v>1</v>
      </c>
      <c r="D126" s="6">
        <v>70</v>
      </c>
      <c r="E126" s="4" t="s">
        <v>104</v>
      </c>
      <c r="F126" s="11" t="s">
        <v>137</v>
      </c>
    </row>
    <row r="127" spans="1:6" s="2" customFormat="1" ht="19.2" customHeight="1">
      <c r="A127" s="3">
        <v>91</v>
      </c>
      <c r="B127" s="3" t="s">
        <v>100</v>
      </c>
      <c r="C127" s="5" t="s">
        <v>1</v>
      </c>
      <c r="D127" s="6">
        <v>210</v>
      </c>
      <c r="E127" s="4" t="s">
        <v>104</v>
      </c>
      <c r="F127" s="11" t="s">
        <v>137</v>
      </c>
    </row>
    <row r="128" spans="1:6" s="2" customFormat="1" ht="19.2" customHeight="1">
      <c r="A128" s="3">
        <v>86</v>
      </c>
      <c r="B128" s="3" t="s">
        <v>100</v>
      </c>
      <c r="C128" s="5" t="s">
        <v>1</v>
      </c>
      <c r="D128" s="6">
        <v>60</v>
      </c>
      <c r="E128" s="4" t="s">
        <v>99</v>
      </c>
      <c r="F128" s="11" t="s">
        <v>137</v>
      </c>
    </row>
    <row r="129" spans="1:6" s="2" customFormat="1" ht="19.2" customHeight="1">
      <c r="A129" s="3"/>
      <c r="B129" s="3"/>
      <c r="C129" s="5"/>
      <c r="D129" s="6"/>
      <c r="E129" s="4"/>
      <c r="F129" s="5"/>
    </row>
    <row r="130" spans="1:6" s="2" customFormat="1" ht="19.2" customHeight="1">
      <c r="A130" s="3">
        <v>83</v>
      </c>
      <c r="B130" s="3" t="s">
        <v>124</v>
      </c>
      <c r="C130" s="5" t="s">
        <v>95</v>
      </c>
      <c r="D130" s="6">
        <v>50</v>
      </c>
      <c r="E130" s="4" t="s">
        <v>94</v>
      </c>
      <c r="F130" s="11" t="s">
        <v>139</v>
      </c>
    </row>
    <row r="131" spans="1:6" s="2" customFormat="1" ht="19.2" customHeight="1">
      <c r="A131" s="3">
        <v>78</v>
      </c>
      <c r="B131" s="3" t="s">
        <v>124</v>
      </c>
      <c r="C131" s="5" t="s">
        <v>87</v>
      </c>
      <c r="D131" s="6">
        <v>130</v>
      </c>
      <c r="E131" s="4" t="s">
        <v>86</v>
      </c>
      <c r="F131" s="11" t="s">
        <v>138</v>
      </c>
    </row>
    <row r="132" spans="1:6" s="2" customFormat="1" ht="19.2" customHeight="1">
      <c r="A132" s="3">
        <v>77</v>
      </c>
      <c r="B132" s="3" t="s">
        <v>124</v>
      </c>
      <c r="C132" s="5" t="s">
        <v>85</v>
      </c>
      <c r="D132" s="6">
        <v>60</v>
      </c>
      <c r="E132" s="4" t="s">
        <v>84</v>
      </c>
      <c r="F132" s="11" t="s">
        <v>139</v>
      </c>
    </row>
    <row r="133" spans="1:6" s="2" customFormat="1" ht="19.2" customHeight="1">
      <c r="A133" s="3">
        <v>26</v>
      </c>
      <c r="B133" s="3" t="s">
        <v>124</v>
      </c>
      <c r="C133" s="5" t="s">
        <v>31</v>
      </c>
      <c r="D133" s="6">
        <v>30</v>
      </c>
      <c r="E133" s="4" t="s">
        <v>30</v>
      </c>
      <c r="F133" s="11" t="s">
        <v>139</v>
      </c>
    </row>
    <row r="134" spans="1:6" ht="15.6">
      <c r="C134" s="9" t="s">
        <v>123</v>
      </c>
      <c r="D134" s="8">
        <f>SUM(D3:D133)</f>
        <v>23845.279999999999</v>
      </c>
      <c r="F134" s="5"/>
    </row>
    <row r="135" spans="1:6">
      <c r="D135" s="26"/>
    </row>
    <row r="136" spans="1:6">
      <c r="C136" s="11" t="s">
        <v>261</v>
      </c>
      <c r="D136" s="26"/>
    </row>
    <row r="138" spans="1:6">
      <c r="D138" s="26"/>
    </row>
  </sheetData>
  <sortState xmlns:xlrd2="http://schemas.microsoft.com/office/spreadsheetml/2017/richdata2" ref="A3:D140">
    <sortCondition ref="B3:B140"/>
  </sortState>
  <pageMargins left="0.3" right="0.3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D61D-255B-4E3E-A6BF-9172C9FEC932}">
  <dimension ref="A1:G144"/>
  <sheetViews>
    <sheetView topLeftCell="A113" workbookViewId="0">
      <selection activeCell="F126" sqref="F126"/>
    </sheetView>
  </sheetViews>
  <sheetFormatPr baseColWidth="10" defaultColWidth="8.88671875" defaultRowHeight="14.4"/>
  <cols>
    <col min="1" max="1" width="4.88671875" customWidth="1"/>
    <col min="2" max="2" width="21" customWidth="1"/>
    <col min="3" max="3" width="46.33203125" customWidth="1"/>
    <col min="4" max="4" width="12" customWidth="1"/>
    <col min="5" max="5" width="34.88671875" customWidth="1"/>
    <col min="6" max="6" width="10.6640625" customWidth="1"/>
    <col min="7" max="7" width="9.109375" style="10" bestFit="1" customWidth="1"/>
  </cols>
  <sheetData>
    <row r="1" spans="1:7">
      <c r="A1" s="3">
        <v>52</v>
      </c>
      <c r="B1" s="3" t="s">
        <v>59</v>
      </c>
      <c r="C1" s="5" t="s">
        <v>60</v>
      </c>
      <c r="D1" s="4" t="s">
        <v>58</v>
      </c>
      <c r="E1" s="11" t="s">
        <v>139</v>
      </c>
      <c r="F1" s="6">
        <v>4410</v>
      </c>
    </row>
    <row r="2" spans="1:7" s="1" customFormat="1" ht="13.8" customHeight="1">
      <c r="A2" s="3">
        <v>83</v>
      </c>
      <c r="B2" s="3" t="s">
        <v>124</v>
      </c>
      <c r="C2" s="5" t="s">
        <v>95</v>
      </c>
      <c r="D2" s="4" t="s">
        <v>94</v>
      </c>
      <c r="E2" s="11" t="s">
        <v>139</v>
      </c>
      <c r="F2" s="6">
        <v>50</v>
      </c>
      <c r="G2" s="16"/>
    </row>
    <row r="3" spans="1:7" s="1" customFormat="1" ht="13.8" customHeight="1">
      <c r="A3" s="3">
        <v>77</v>
      </c>
      <c r="B3" s="3" t="s">
        <v>124</v>
      </c>
      <c r="C3" s="5" t="s">
        <v>85</v>
      </c>
      <c r="D3" s="4" t="s">
        <v>84</v>
      </c>
      <c r="E3" s="11" t="s">
        <v>139</v>
      </c>
      <c r="F3" s="6">
        <v>60</v>
      </c>
      <c r="G3" s="16"/>
    </row>
    <row r="4" spans="1:7" s="2" customFormat="1" ht="19.2" customHeight="1">
      <c r="A4" s="3">
        <v>26</v>
      </c>
      <c r="B4" s="3" t="s">
        <v>124</v>
      </c>
      <c r="C4" s="5" t="s">
        <v>31</v>
      </c>
      <c r="D4" s="4" t="s">
        <v>30</v>
      </c>
      <c r="E4" s="11" t="s">
        <v>139</v>
      </c>
      <c r="F4" s="6">
        <v>30</v>
      </c>
      <c r="G4" s="17">
        <f>SUM(F1:F4)</f>
        <v>4550</v>
      </c>
    </row>
    <row r="5" spans="1:7" s="2" customFormat="1" ht="19.2" customHeight="1">
      <c r="A5" s="3"/>
      <c r="B5" s="3"/>
      <c r="C5" s="5"/>
      <c r="D5" s="4"/>
      <c r="E5" s="11"/>
      <c r="F5" s="6"/>
      <c r="G5" s="17"/>
    </row>
    <row r="6" spans="1:7" s="2" customFormat="1" ht="19.2" customHeight="1">
      <c r="A6" s="3">
        <v>112</v>
      </c>
      <c r="B6" s="3" t="s">
        <v>127</v>
      </c>
      <c r="C6" s="5" t="s">
        <v>1</v>
      </c>
      <c r="D6" s="4" t="s">
        <v>116</v>
      </c>
      <c r="E6" s="11" t="s">
        <v>137</v>
      </c>
      <c r="F6" s="6">
        <v>35</v>
      </c>
      <c r="G6" s="18"/>
    </row>
    <row r="7" spans="1:7" s="2" customFormat="1" ht="19.2" customHeight="1">
      <c r="A7" s="3">
        <v>107</v>
      </c>
      <c r="B7" s="3" t="s">
        <v>127</v>
      </c>
      <c r="C7" s="5" t="s">
        <v>1</v>
      </c>
      <c r="D7" s="4" t="s">
        <v>115</v>
      </c>
      <c r="E7" s="11" t="s">
        <v>137</v>
      </c>
      <c r="F7" s="6">
        <v>0.28000000000000003</v>
      </c>
      <c r="G7" s="18"/>
    </row>
    <row r="8" spans="1:7" s="2" customFormat="1" ht="19.2" customHeight="1">
      <c r="A8" s="3">
        <v>105</v>
      </c>
      <c r="B8" s="3" t="s">
        <v>127</v>
      </c>
      <c r="C8" s="5" t="s">
        <v>1</v>
      </c>
      <c r="D8" s="4" t="s">
        <v>114</v>
      </c>
      <c r="E8" s="11" t="s">
        <v>137</v>
      </c>
      <c r="F8" s="6">
        <v>140</v>
      </c>
      <c r="G8" s="18"/>
    </row>
    <row r="9" spans="1:7" s="2" customFormat="1" ht="19.2" customHeight="1">
      <c r="A9" s="3">
        <v>101</v>
      </c>
      <c r="B9" s="3" t="s">
        <v>127</v>
      </c>
      <c r="C9" s="5" t="s">
        <v>1</v>
      </c>
      <c r="D9" s="4" t="s">
        <v>109</v>
      </c>
      <c r="E9" s="11" t="s">
        <v>137</v>
      </c>
      <c r="F9" s="6">
        <v>210</v>
      </c>
      <c r="G9" s="18"/>
    </row>
    <row r="10" spans="1:7" s="2" customFormat="1" ht="19.2" customHeight="1">
      <c r="A10" s="3">
        <v>93</v>
      </c>
      <c r="B10" s="3" t="s">
        <v>127</v>
      </c>
      <c r="C10" s="5" t="s">
        <v>1</v>
      </c>
      <c r="D10" s="4" t="s">
        <v>105</v>
      </c>
      <c r="E10" s="11" t="s">
        <v>137</v>
      </c>
      <c r="F10" s="6">
        <v>70</v>
      </c>
      <c r="G10" s="18"/>
    </row>
    <row r="11" spans="1:7" s="2" customFormat="1" ht="19.2" customHeight="1">
      <c r="A11" s="3">
        <v>92</v>
      </c>
      <c r="B11" s="3" t="s">
        <v>127</v>
      </c>
      <c r="C11" s="5" t="s">
        <v>1</v>
      </c>
      <c r="D11" s="4" t="s">
        <v>104</v>
      </c>
      <c r="E11" s="11" t="s">
        <v>137</v>
      </c>
      <c r="F11" s="6">
        <v>70</v>
      </c>
      <c r="G11" s="18"/>
    </row>
    <row r="12" spans="1:7" s="2" customFormat="1" ht="19.2" customHeight="1">
      <c r="A12" s="3">
        <v>114</v>
      </c>
      <c r="B12" s="3" t="s">
        <v>5</v>
      </c>
      <c r="C12" s="5" t="s">
        <v>121</v>
      </c>
      <c r="D12" s="4" t="s">
        <v>119</v>
      </c>
      <c r="E12" s="11" t="s">
        <v>137</v>
      </c>
      <c r="F12" s="6">
        <v>35</v>
      </c>
      <c r="G12" s="18"/>
    </row>
    <row r="13" spans="1:7" s="2" customFormat="1" ht="19.2" customHeight="1">
      <c r="A13" s="3">
        <v>115</v>
      </c>
      <c r="B13" s="3" t="s">
        <v>5</v>
      </c>
      <c r="C13" s="5" t="s">
        <v>122</v>
      </c>
      <c r="D13" s="4" t="s">
        <v>119</v>
      </c>
      <c r="E13" s="11" t="s">
        <v>137</v>
      </c>
      <c r="F13" s="6">
        <v>70</v>
      </c>
      <c r="G13" s="18"/>
    </row>
    <row r="14" spans="1:7" s="2" customFormat="1" ht="19.2" customHeight="1">
      <c r="A14" s="3">
        <v>108</v>
      </c>
      <c r="B14" s="3" t="s">
        <v>5</v>
      </c>
      <c r="C14" s="5" t="s">
        <v>117</v>
      </c>
      <c r="D14" s="4" t="s">
        <v>116</v>
      </c>
      <c r="E14" s="11" t="s">
        <v>137</v>
      </c>
      <c r="F14" s="6">
        <v>70</v>
      </c>
      <c r="G14" s="18"/>
    </row>
    <row r="15" spans="1:7" s="2" customFormat="1" ht="19.2" customHeight="1">
      <c r="A15" s="3">
        <v>109</v>
      </c>
      <c r="B15" s="3" t="s">
        <v>5</v>
      </c>
      <c r="C15" s="5" t="s">
        <v>118</v>
      </c>
      <c r="D15" s="4" t="s">
        <v>116</v>
      </c>
      <c r="E15" s="11" t="s">
        <v>137</v>
      </c>
      <c r="F15" s="6">
        <v>35</v>
      </c>
      <c r="G15" s="18"/>
    </row>
    <row r="16" spans="1:7" s="2" customFormat="1" ht="19.2" customHeight="1">
      <c r="A16" s="3">
        <v>113</v>
      </c>
      <c r="B16" s="3" t="s">
        <v>5</v>
      </c>
      <c r="C16" s="5" t="s">
        <v>120</v>
      </c>
      <c r="D16" s="4" t="s">
        <v>116</v>
      </c>
      <c r="E16" s="11" t="s">
        <v>137</v>
      </c>
      <c r="F16" s="6">
        <v>35</v>
      </c>
      <c r="G16" s="18"/>
    </row>
    <row r="17" spans="1:7" s="2" customFormat="1" ht="19.2" customHeight="1">
      <c r="A17" s="3">
        <v>98</v>
      </c>
      <c r="B17" s="3" t="s">
        <v>5</v>
      </c>
      <c r="C17" s="5" t="s">
        <v>111</v>
      </c>
      <c r="D17" s="4" t="s">
        <v>109</v>
      </c>
      <c r="E17" s="11" t="s">
        <v>137</v>
      </c>
      <c r="F17" s="6">
        <v>105</v>
      </c>
      <c r="G17" s="18"/>
    </row>
    <row r="18" spans="1:7" s="2" customFormat="1" ht="19.2" customHeight="1">
      <c r="A18" s="3">
        <v>100</v>
      </c>
      <c r="B18" s="3" t="s">
        <v>5</v>
      </c>
      <c r="C18" s="5" t="s">
        <v>112</v>
      </c>
      <c r="D18" s="4" t="s">
        <v>109</v>
      </c>
      <c r="E18" s="11" t="s">
        <v>137</v>
      </c>
      <c r="F18" s="6">
        <v>70</v>
      </c>
      <c r="G18" s="18"/>
    </row>
    <row r="19" spans="1:7" s="2" customFormat="1" ht="19.2" customHeight="1">
      <c r="A19" s="3">
        <v>102</v>
      </c>
      <c r="B19" s="3" t="s">
        <v>5</v>
      </c>
      <c r="C19" s="5" t="s">
        <v>113</v>
      </c>
      <c r="D19" s="4" t="s">
        <v>109</v>
      </c>
      <c r="E19" s="11" t="s">
        <v>137</v>
      </c>
      <c r="F19" s="6">
        <v>35</v>
      </c>
      <c r="G19" s="18"/>
    </row>
    <row r="20" spans="1:7" s="2" customFormat="1" ht="19.2" customHeight="1">
      <c r="A20" s="3">
        <v>94</v>
      </c>
      <c r="B20" s="3" t="s">
        <v>5</v>
      </c>
      <c r="C20" s="5" t="s">
        <v>107</v>
      </c>
      <c r="D20" s="4" t="s">
        <v>106</v>
      </c>
      <c r="E20" s="11" t="s">
        <v>137</v>
      </c>
      <c r="F20" s="6">
        <v>35</v>
      </c>
      <c r="G20" s="18"/>
    </row>
    <row r="21" spans="1:7" s="2" customFormat="1" ht="19.2" customHeight="1">
      <c r="A21" s="3">
        <v>87</v>
      </c>
      <c r="B21" s="3" t="s">
        <v>5</v>
      </c>
      <c r="C21" s="5" t="s">
        <v>101</v>
      </c>
      <c r="D21" s="4" t="s">
        <v>99</v>
      </c>
      <c r="E21" s="11" t="s">
        <v>137</v>
      </c>
      <c r="F21" s="6">
        <v>315</v>
      </c>
      <c r="G21" s="18"/>
    </row>
    <row r="22" spans="1:7" s="2" customFormat="1" ht="19.2" customHeight="1">
      <c r="A22" s="3">
        <v>88</v>
      </c>
      <c r="B22" s="3" t="s">
        <v>5</v>
      </c>
      <c r="C22" s="5" t="s">
        <v>102</v>
      </c>
      <c r="D22" s="4" t="s">
        <v>99</v>
      </c>
      <c r="E22" s="11" t="s">
        <v>137</v>
      </c>
      <c r="F22" s="6">
        <v>50</v>
      </c>
      <c r="G22" s="18"/>
    </row>
    <row r="23" spans="1:7" s="2" customFormat="1" ht="19.2" customHeight="1">
      <c r="A23" s="3">
        <v>89</v>
      </c>
      <c r="B23" s="3" t="s">
        <v>5</v>
      </c>
      <c r="C23" s="5" t="s">
        <v>103</v>
      </c>
      <c r="D23" s="4" t="s">
        <v>99</v>
      </c>
      <c r="E23" s="11" t="s">
        <v>137</v>
      </c>
      <c r="F23" s="6">
        <v>175</v>
      </c>
      <c r="G23" s="18"/>
    </row>
    <row r="24" spans="1:7" s="2" customFormat="1" ht="19.2" customHeight="1">
      <c r="A24" s="3">
        <v>84</v>
      </c>
      <c r="B24" s="3" t="s">
        <v>5</v>
      </c>
      <c r="C24" s="5" t="s">
        <v>97</v>
      </c>
      <c r="D24" s="4" t="s">
        <v>96</v>
      </c>
      <c r="E24" s="11" t="s">
        <v>137</v>
      </c>
      <c r="F24" s="6">
        <v>35</v>
      </c>
      <c r="G24" s="18"/>
    </row>
    <row r="25" spans="1:7" s="2" customFormat="1" ht="19.2" customHeight="1">
      <c r="A25" s="3">
        <v>85</v>
      </c>
      <c r="B25" s="3" t="s">
        <v>5</v>
      </c>
      <c r="C25" s="5" t="s">
        <v>98</v>
      </c>
      <c r="D25" s="4" t="s">
        <v>96</v>
      </c>
      <c r="E25" s="11" t="s">
        <v>137</v>
      </c>
      <c r="F25" s="6">
        <v>60</v>
      </c>
      <c r="G25" s="18"/>
    </row>
    <row r="26" spans="1:7" s="2" customFormat="1" ht="19.2" customHeight="1">
      <c r="A26" s="3">
        <v>97</v>
      </c>
      <c r="B26" s="3" t="s">
        <v>125</v>
      </c>
      <c r="C26" s="5" t="s">
        <v>110</v>
      </c>
      <c r="D26" s="4" t="s">
        <v>109</v>
      </c>
      <c r="E26" s="11" t="s">
        <v>137</v>
      </c>
      <c r="F26" s="6">
        <v>70</v>
      </c>
      <c r="G26" s="18"/>
    </row>
    <row r="27" spans="1:7" s="2" customFormat="1" ht="19.2" customHeight="1">
      <c r="A27" s="3">
        <v>110</v>
      </c>
      <c r="B27" s="3" t="s">
        <v>100</v>
      </c>
      <c r="C27" s="5" t="s">
        <v>1</v>
      </c>
      <c r="D27" s="4" t="s">
        <v>116</v>
      </c>
      <c r="E27" s="11" t="s">
        <v>137</v>
      </c>
      <c r="F27" s="6">
        <v>50</v>
      </c>
      <c r="G27" s="18"/>
    </row>
    <row r="28" spans="1:7" s="2" customFormat="1" ht="19.2" customHeight="1">
      <c r="A28" s="3">
        <v>111</v>
      </c>
      <c r="B28" s="3" t="s">
        <v>100</v>
      </c>
      <c r="C28" s="5" t="s">
        <v>1</v>
      </c>
      <c r="D28" s="4" t="s">
        <v>116</v>
      </c>
      <c r="E28" s="11" t="s">
        <v>137</v>
      </c>
      <c r="F28" s="6">
        <v>350</v>
      </c>
      <c r="G28" s="18"/>
    </row>
    <row r="29" spans="1:7" s="2" customFormat="1" ht="19.2" customHeight="1">
      <c r="A29" s="3">
        <v>106</v>
      </c>
      <c r="B29" s="3" t="s">
        <v>100</v>
      </c>
      <c r="C29" s="5" t="s">
        <v>1</v>
      </c>
      <c r="D29" s="4" t="s">
        <v>115</v>
      </c>
      <c r="E29" s="11" t="s">
        <v>137</v>
      </c>
      <c r="F29" s="6">
        <v>155</v>
      </c>
      <c r="G29" s="18"/>
    </row>
    <row r="30" spans="1:7" s="2" customFormat="1" ht="19.2" customHeight="1">
      <c r="A30" s="3">
        <v>104</v>
      </c>
      <c r="B30" s="3" t="s">
        <v>100</v>
      </c>
      <c r="C30" s="5" t="s">
        <v>1</v>
      </c>
      <c r="D30" s="4" t="s">
        <v>114</v>
      </c>
      <c r="E30" s="11" t="s">
        <v>137</v>
      </c>
      <c r="F30" s="6">
        <v>140</v>
      </c>
      <c r="G30" s="18"/>
    </row>
    <row r="31" spans="1:7" s="2" customFormat="1" ht="19.2" customHeight="1">
      <c r="A31" s="3">
        <v>99</v>
      </c>
      <c r="B31" s="3" t="s">
        <v>100</v>
      </c>
      <c r="C31" s="5" t="s">
        <v>1</v>
      </c>
      <c r="D31" s="4" t="s">
        <v>109</v>
      </c>
      <c r="E31" s="11" t="s">
        <v>137</v>
      </c>
      <c r="F31" s="6">
        <v>105</v>
      </c>
      <c r="G31" s="18"/>
    </row>
    <row r="32" spans="1:7" s="2" customFormat="1" ht="19.2" customHeight="1">
      <c r="A32" s="3">
        <v>103</v>
      </c>
      <c r="B32" s="3" t="s">
        <v>100</v>
      </c>
      <c r="C32" s="5" t="s">
        <v>1</v>
      </c>
      <c r="D32" s="4" t="s">
        <v>109</v>
      </c>
      <c r="E32" s="11" t="s">
        <v>137</v>
      </c>
      <c r="F32" s="6">
        <v>70</v>
      </c>
      <c r="G32" s="18"/>
    </row>
    <row r="33" spans="1:7" s="2" customFormat="1" ht="19.2" customHeight="1">
      <c r="A33" s="3">
        <v>96</v>
      </c>
      <c r="B33" s="3" t="s">
        <v>100</v>
      </c>
      <c r="C33" s="5" t="s">
        <v>1</v>
      </c>
      <c r="D33" s="4" t="s">
        <v>108</v>
      </c>
      <c r="E33" s="11" t="s">
        <v>137</v>
      </c>
      <c r="F33" s="6">
        <v>200</v>
      </c>
      <c r="G33" s="18"/>
    </row>
    <row r="34" spans="1:7" s="2" customFormat="1" ht="19.2" customHeight="1">
      <c r="A34" s="3">
        <v>95</v>
      </c>
      <c r="B34" s="3" t="s">
        <v>100</v>
      </c>
      <c r="C34" s="5" t="s">
        <v>1</v>
      </c>
      <c r="D34" s="4" t="s">
        <v>106</v>
      </c>
      <c r="E34" s="11" t="s">
        <v>137</v>
      </c>
      <c r="F34" s="6">
        <v>70</v>
      </c>
      <c r="G34" s="18"/>
    </row>
    <row r="35" spans="1:7" s="2" customFormat="1" ht="19.2" customHeight="1">
      <c r="A35" s="3">
        <v>90</v>
      </c>
      <c r="B35" s="3" t="s">
        <v>100</v>
      </c>
      <c r="C35" s="5" t="s">
        <v>1</v>
      </c>
      <c r="D35" s="4" t="s">
        <v>104</v>
      </c>
      <c r="E35" s="11" t="s">
        <v>137</v>
      </c>
      <c r="F35" s="6">
        <v>70</v>
      </c>
      <c r="G35" s="18"/>
    </row>
    <row r="36" spans="1:7" s="2" customFormat="1" ht="19.2" customHeight="1">
      <c r="A36" s="3">
        <v>91</v>
      </c>
      <c r="B36" s="3" t="s">
        <v>100</v>
      </c>
      <c r="C36" s="5" t="s">
        <v>1</v>
      </c>
      <c r="D36" s="4" t="s">
        <v>104</v>
      </c>
      <c r="E36" s="11" t="s">
        <v>137</v>
      </c>
      <c r="F36" s="6">
        <v>210</v>
      </c>
      <c r="G36" s="18"/>
    </row>
    <row r="37" spans="1:7" s="2" customFormat="1" ht="19.2" customHeight="1">
      <c r="A37" s="3">
        <v>86</v>
      </c>
      <c r="B37" s="3" t="s">
        <v>100</v>
      </c>
      <c r="C37" s="5" t="s">
        <v>1</v>
      </c>
      <c r="D37" s="4" t="s">
        <v>99</v>
      </c>
      <c r="E37" s="11" t="s">
        <v>137</v>
      </c>
      <c r="F37" s="6">
        <v>60</v>
      </c>
      <c r="G37" s="17">
        <f>SUM(F6:F37)</f>
        <v>3200.2799999999997</v>
      </c>
    </row>
    <row r="38" spans="1:7" s="2" customFormat="1" ht="19.2" customHeight="1">
      <c r="A38" s="3"/>
      <c r="B38" s="3"/>
      <c r="C38" s="5"/>
      <c r="D38" s="4"/>
      <c r="E38" s="11"/>
      <c r="F38" s="6"/>
      <c r="G38" s="17"/>
    </row>
    <row r="39" spans="1:7" s="2" customFormat="1" ht="19.2" customHeight="1">
      <c r="A39" s="3">
        <v>82</v>
      </c>
      <c r="B39" s="3" t="s">
        <v>125</v>
      </c>
      <c r="C39" s="5" t="s">
        <v>93</v>
      </c>
      <c r="D39" s="4" t="s">
        <v>92</v>
      </c>
      <c r="E39" s="11" t="s">
        <v>130</v>
      </c>
      <c r="F39" s="6">
        <v>1470</v>
      </c>
      <c r="G39" s="19">
        <v>1470</v>
      </c>
    </row>
    <row r="40" spans="1:7" s="2" customFormat="1" ht="19.2" customHeight="1">
      <c r="A40" s="3"/>
      <c r="B40" s="3"/>
      <c r="C40" s="5"/>
      <c r="D40" s="4"/>
      <c r="E40" s="11"/>
      <c r="F40" s="6"/>
      <c r="G40" s="19"/>
    </row>
    <row r="41" spans="1:7" s="2" customFormat="1" ht="19.2" customHeight="1">
      <c r="A41" s="3">
        <v>80</v>
      </c>
      <c r="B41" s="3" t="s">
        <v>125</v>
      </c>
      <c r="C41" s="5" t="s">
        <v>91</v>
      </c>
      <c r="D41" s="4" t="s">
        <v>90</v>
      </c>
      <c r="E41" s="11" t="s">
        <v>131</v>
      </c>
      <c r="F41" s="6">
        <v>1520</v>
      </c>
      <c r="G41" s="19">
        <v>1520</v>
      </c>
    </row>
    <row r="42" spans="1:7" s="2" customFormat="1" ht="19.2" customHeight="1">
      <c r="A42" s="3"/>
      <c r="B42" s="3"/>
      <c r="C42" s="5"/>
      <c r="D42" s="4"/>
      <c r="E42" s="11"/>
      <c r="F42" s="6"/>
      <c r="G42" s="19"/>
    </row>
    <row r="43" spans="1:7" s="2" customFormat="1" ht="19.2" customHeight="1">
      <c r="A43" s="3">
        <v>78</v>
      </c>
      <c r="B43" s="3" t="s">
        <v>124</v>
      </c>
      <c r="C43" s="5" t="s">
        <v>87</v>
      </c>
      <c r="D43" s="4" t="s">
        <v>86</v>
      </c>
      <c r="E43" s="11" t="s">
        <v>138</v>
      </c>
      <c r="F43" s="6">
        <v>130</v>
      </c>
      <c r="G43" s="19">
        <v>130</v>
      </c>
    </row>
    <row r="44" spans="1:7" s="2" customFormat="1" ht="19.2" customHeight="1">
      <c r="A44" s="3">
        <v>79</v>
      </c>
      <c r="B44" s="3" t="s">
        <v>125</v>
      </c>
      <c r="C44" s="5" t="s">
        <v>89</v>
      </c>
      <c r="D44" s="4" t="s">
        <v>88</v>
      </c>
      <c r="E44" s="11" t="s">
        <v>132</v>
      </c>
      <c r="F44" s="6">
        <v>2320</v>
      </c>
      <c r="G44" s="19">
        <v>2320</v>
      </c>
    </row>
    <row r="45" spans="1:7" s="2" customFormat="1" ht="19.2" customHeight="1">
      <c r="A45" s="3"/>
      <c r="B45" s="3"/>
      <c r="C45" s="5"/>
      <c r="D45" s="4"/>
      <c r="E45" s="11"/>
      <c r="F45" s="6"/>
      <c r="G45" s="19"/>
    </row>
    <row r="46" spans="1:7" s="2" customFormat="1" ht="19.2" customHeight="1">
      <c r="A46" s="3">
        <v>69</v>
      </c>
      <c r="B46" s="3" t="s">
        <v>127</v>
      </c>
      <c r="C46" s="5" t="s">
        <v>1</v>
      </c>
      <c r="D46" s="4" t="s">
        <v>75</v>
      </c>
      <c r="E46" s="11" t="s">
        <v>133</v>
      </c>
      <c r="F46" s="6">
        <v>280</v>
      </c>
      <c r="G46" s="18"/>
    </row>
    <row r="47" spans="1:7" s="2" customFormat="1" ht="19.2" customHeight="1">
      <c r="A47" s="3">
        <v>72</v>
      </c>
      <c r="B47" s="3" t="s">
        <v>127</v>
      </c>
      <c r="C47" s="5" t="s">
        <v>1</v>
      </c>
      <c r="D47" s="4" t="s">
        <v>75</v>
      </c>
      <c r="E47" s="11" t="s">
        <v>133</v>
      </c>
      <c r="F47" s="6">
        <v>80</v>
      </c>
      <c r="G47" s="18"/>
    </row>
    <row r="48" spans="1:7" s="2" customFormat="1" ht="19.2" customHeight="1">
      <c r="A48" s="3">
        <v>67</v>
      </c>
      <c r="B48" s="3" t="s">
        <v>127</v>
      </c>
      <c r="C48" s="5" t="s">
        <v>1</v>
      </c>
      <c r="D48" s="4" t="s">
        <v>71</v>
      </c>
      <c r="E48" s="11" t="s">
        <v>133</v>
      </c>
      <c r="F48" s="6">
        <v>80</v>
      </c>
      <c r="G48" s="18"/>
    </row>
    <row r="49" spans="1:7" s="2" customFormat="1" ht="19.2" customHeight="1">
      <c r="A49" s="3">
        <v>68</v>
      </c>
      <c r="B49" s="3" t="s">
        <v>127</v>
      </c>
      <c r="C49" s="5" t="s">
        <v>1</v>
      </c>
      <c r="D49" s="4" t="s">
        <v>71</v>
      </c>
      <c r="E49" s="11" t="s">
        <v>133</v>
      </c>
      <c r="F49" s="6">
        <v>160</v>
      </c>
      <c r="G49" s="18"/>
    </row>
    <row r="50" spans="1:7" s="2" customFormat="1" ht="19.2" customHeight="1">
      <c r="A50" s="3">
        <v>63</v>
      </c>
      <c r="B50" s="3" t="s">
        <v>127</v>
      </c>
      <c r="C50" s="11" t="s">
        <v>1</v>
      </c>
      <c r="D50" s="4" t="s">
        <v>68</v>
      </c>
      <c r="E50" s="11" t="s">
        <v>133</v>
      </c>
      <c r="F50" s="6">
        <v>320</v>
      </c>
      <c r="G50" s="18"/>
    </row>
    <row r="51" spans="1:7" s="2" customFormat="1" ht="19.2" customHeight="1">
      <c r="A51" s="3">
        <v>60</v>
      </c>
      <c r="B51" s="3" t="s">
        <v>127</v>
      </c>
      <c r="C51" s="11" t="s">
        <v>1</v>
      </c>
      <c r="D51" s="4" t="s">
        <v>63</v>
      </c>
      <c r="E51" s="11" t="s">
        <v>133</v>
      </c>
      <c r="F51" s="6">
        <v>120</v>
      </c>
      <c r="G51" s="18"/>
    </row>
    <row r="52" spans="1:7" s="2" customFormat="1" ht="19.2" customHeight="1">
      <c r="A52" s="3">
        <v>55</v>
      </c>
      <c r="B52" s="3" t="s">
        <v>127</v>
      </c>
      <c r="C52" s="5" t="s">
        <v>1</v>
      </c>
      <c r="D52" s="4" t="s">
        <v>62</v>
      </c>
      <c r="E52" s="11" t="s">
        <v>133</v>
      </c>
      <c r="F52" s="6">
        <v>120</v>
      </c>
      <c r="G52" s="18"/>
    </row>
    <row r="53" spans="1:7" s="2" customFormat="1" ht="19.2" customHeight="1">
      <c r="A53" s="3">
        <v>54</v>
      </c>
      <c r="B53" s="3" t="s">
        <v>127</v>
      </c>
      <c r="C53" s="5" t="s">
        <v>1</v>
      </c>
      <c r="D53" s="4" t="s">
        <v>61</v>
      </c>
      <c r="E53" s="11" t="s">
        <v>133</v>
      </c>
      <c r="F53" s="6">
        <v>40</v>
      </c>
      <c r="G53" s="18"/>
    </row>
    <row r="54" spans="1:7" s="2" customFormat="1" ht="19.2" customHeight="1">
      <c r="A54" s="3">
        <v>76</v>
      </c>
      <c r="B54" s="3" t="s">
        <v>5</v>
      </c>
      <c r="C54" s="5" t="s">
        <v>83</v>
      </c>
      <c r="D54" s="4" t="s">
        <v>82</v>
      </c>
      <c r="E54" s="11" t="s">
        <v>133</v>
      </c>
      <c r="F54" s="6">
        <v>80</v>
      </c>
      <c r="G54" s="18"/>
    </row>
    <row r="55" spans="1:7" s="2" customFormat="1" ht="19.2" customHeight="1">
      <c r="A55" s="3">
        <v>73</v>
      </c>
      <c r="B55" s="3" t="s">
        <v>5</v>
      </c>
      <c r="C55" s="5" t="s">
        <v>79</v>
      </c>
      <c r="D55" s="4" t="s">
        <v>78</v>
      </c>
      <c r="E55" s="11" t="s">
        <v>133</v>
      </c>
      <c r="F55" s="6">
        <v>80</v>
      </c>
      <c r="G55" s="18"/>
    </row>
    <row r="56" spans="1:7" s="2" customFormat="1" ht="19.2" customHeight="1">
      <c r="A56" s="3">
        <v>74</v>
      </c>
      <c r="B56" s="3" t="s">
        <v>5</v>
      </c>
      <c r="C56" s="5" t="s">
        <v>80</v>
      </c>
      <c r="D56" s="4" t="s">
        <v>78</v>
      </c>
      <c r="E56" s="11" t="s">
        <v>133</v>
      </c>
      <c r="F56" s="6">
        <v>40</v>
      </c>
      <c r="G56" s="18"/>
    </row>
    <row r="57" spans="1:7" s="2" customFormat="1" ht="19.2" customHeight="1">
      <c r="A57" s="3">
        <v>75</v>
      </c>
      <c r="B57" s="3" t="s">
        <v>5</v>
      </c>
      <c r="C57" s="5" t="s">
        <v>81</v>
      </c>
      <c r="D57" s="4" t="s">
        <v>78</v>
      </c>
      <c r="E57" s="11" t="s">
        <v>133</v>
      </c>
      <c r="F57" s="6">
        <v>80</v>
      </c>
      <c r="G57" s="18"/>
    </row>
    <row r="58" spans="1:7" s="2" customFormat="1" ht="19.2" customHeight="1">
      <c r="A58" s="3">
        <v>70</v>
      </c>
      <c r="B58" s="3" t="s">
        <v>5</v>
      </c>
      <c r="C58" s="5" t="s">
        <v>76</v>
      </c>
      <c r="D58" s="4" t="s">
        <v>75</v>
      </c>
      <c r="E58" s="11" t="s">
        <v>133</v>
      </c>
      <c r="F58" s="6">
        <v>80</v>
      </c>
      <c r="G58" s="18"/>
    </row>
    <row r="59" spans="1:7" s="2" customFormat="1" ht="19.2" customHeight="1">
      <c r="A59" s="3">
        <v>71</v>
      </c>
      <c r="B59" s="3" t="s">
        <v>5</v>
      </c>
      <c r="C59" s="5" t="s">
        <v>77</v>
      </c>
      <c r="D59" s="4" t="s">
        <v>75</v>
      </c>
      <c r="E59" s="11" t="s">
        <v>133</v>
      </c>
      <c r="F59" s="6">
        <v>80</v>
      </c>
      <c r="G59" s="18"/>
    </row>
    <row r="60" spans="1:7" s="2" customFormat="1" ht="19.2" customHeight="1">
      <c r="A60" s="3">
        <v>64</v>
      </c>
      <c r="B60" s="3" t="s">
        <v>5</v>
      </c>
      <c r="C60" s="5" t="s">
        <v>72</v>
      </c>
      <c r="D60" s="4" t="s">
        <v>71</v>
      </c>
      <c r="E60" s="11" t="s">
        <v>133</v>
      </c>
      <c r="F60" s="6">
        <v>80</v>
      </c>
      <c r="G60" s="18"/>
    </row>
    <row r="61" spans="1:7" s="2" customFormat="1" ht="19.2" customHeight="1">
      <c r="A61" s="3">
        <v>65</v>
      </c>
      <c r="B61" s="3" t="s">
        <v>5</v>
      </c>
      <c r="C61" s="5" t="s">
        <v>73</v>
      </c>
      <c r="D61" s="4" t="s">
        <v>71</v>
      </c>
      <c r="E61" s="11" t="s">
        <v>133</v>
      </c>
      <c r="F61" s="6">
        <v>80</v>
      </c>
      <c r="G61" s="18"/>
    </row>
    <row r="62" spans="1:7" s="2" customFormat="1" ht="19.2" customHeight="1">
      <c r="A62" s="3">
        <v>66</v>
      </c>
      <c r="B62" s="3" t="s">
        <v>5</v>
      </c>
      <c r="C62" s="5" t="s">
        <v>74</v>
      </c>
      <c r="D62" s="4" t="s">
        <v>71</v>
      </c>
      <c r="E62" s="11" t="s">
        <v>133</v>
      </c>
      <c r="F62" s="6">
        <v>40</v>
      </c>
      <c r="G62" s="18"/>
    </row>
    <row r="63" spans="1:7" s="2" customFormat="1" ht="19.2" customHeight="1">
      <c r="A63" s="3">
        <v>61</v>
      </c>
      <c r="B63" s="3" t="s">
        <v>5</v>
      </c>
      <c r="C63" s="5" t="s">
        <v>69</v>
      </c>
      <c r="D63" s="4" t="s">
        <v>68</v>
      </c>
      <c r="E63" s="11" t="s">
        <v>133</v>
      </c>
      <c r="F63" s="6">
        <v>160</v>
      </c>
      <c r="G63" s="18"/>
    </row>
    <row r="64" spans="1:7" s="2" customFormat="1" ht="19.2" customHeight="1">
      <c r="A64" s="3">
        <v>62</v>
      </c>
      <c r="B64" s="3" t="s">
        <v>5</v>
      </c>
      <c r="C64" s="5" t="s">
        <v>70</v>
      </c>
      <c r="D64" s="4" t="s">
        <v>68</v>
      </c>
      <c r="E64" s="11" t="s">
        <v>133</v>
      </c>
      <c r="F64" s="6">
        <v>40</v>
      </c>
      <c r="G64" s="18"/>
    </row>
    <row r="65" spans="1:7" s="2" customFormat="1" ht="19.2" customHeight="1">
      <c r="A65" s="3">
        <v>56</v>
      </c>
      <c r="B65" s="3" t="s">
        <v>5</v>
      </c>
      <c r="C65" s="5" t="s">
        <v>64</v>
      </c>
      <c r="D65" s="4" t="s">
        <v>63</v>
      </c>
      <c r="E65" s="11" t="s">
        <v>133</v>
      </c>
      <c r="F65" s="6">
        <v>80</v>
      </c>
      <c r="G65" s="18"/>
    </row>
    <row r="66" spans="1:7" s="2" customFormat="1" ht="19.2" customHeight="1">
      <c r="A66" s="3">
        <v>57</v>
      </c>
      <c r="B66" s="3" t="s">
        <v>5</v>
      </c>
      <c r="C66" s="5" t="s">
        <v>65</v>
      </c>
      <c r="D66" s="4" t="s">
        <v>63</v>
      </c>
      <c r="E66" s="11" t="s">
        <v>133</v>
      </c>
      <c r="F66" s="6">
        <v>80</v>
      </c>
      <c r="G66" s="18"/>
    </row>
    <row r="67" spans="1:7" s="2" customFormat="1" ht="19.2" customHeight="1">
      <c r="A67" s="3">
        <v>58</v>
      </c>
      <c r="B67" s="3" t="s">
        <v>5</v>
      </c>
      <c r="C67" s="5" t="s">
        <v>66</v>
      </c>
      <c r="D67" s="4" t="s">
        <v>63</v>
      </c>
      <c r="E67" s="11" t="s">
        <v>133</v>
      </c>
      <c r="F67" s="6">
        <v>40</v>
      </c>
      <c r="G67" s="18"/>
    </row>
    <row r="68" spans="1:7" s="2" customFormat="1" ht="19.2" customHeight="1">
      <c r="A68" s="3">
        <v>59</v>
      </c>
      <c r="B68" s="3" t="s">
        <v>5</v>
      </c>
      <c r="C68" s="5" t="s">
        <v>67</v>
      </c>
      <c r="D68" s="4" t="s">
        <v>63</v>
      </c>
      <c r="E68" s="11" t="s">
        <v>133</v>
      </c>
      <c r="F68" s="6">
        <v>80</v>
      </c>
      <c r="G68" s="18"/>
    </row>
    <row r="69" spans="1:7" s="2" customFormat="1" ht="19.2" customHeight="1">
      <c r="A69" s="3">
        <v>53</v>
      </c>
      <c r="B69" s="3" t="s">
        <v>125</v>
      </c>
      <c r="C69" s="5" t="s">
        <v>27</v>
      </c>
      <c r="D69" s="4" t="s">
        <v>61</v>
      </c>
      <c r="E69" s="11" t="s">
        <v>133</v>
      </c>
      <c r="F69" s="6">
        <v>560</v>
      </c>
      <c r="G69" s="17">
        <f>SUM(F46:F69)</f>
        <v>2880</v>
      </c>
    </row>
    <row r="70" spans="1:7" s="2" customFormat="1" ht="19.2" customHeight="1">
      <c r="A70" s="3"/>
      <c r="B70" s="3"/>
      <c r="C70" s="5"/>
      <c r="D70" s="4"/>
      <c r="E70" s="11"/>
      <c r="F70" s="6"/>
      <c r="G70" s="17"/>
    </row>
    <row r="71" spans="1:7" s="2" customFormat="1" ht="19.2" customHeight="1">
      <c r="A71" s="3">
        <v>51</v>
      </c>
      <c r="B71" s="3" t="s">
        <v>127</v>
      </c>
      <c r="C71" s="5" t="s">
        <v>1</v>
      </c>
      <c r="D71" s="4" t="s">
        <v>56</v>
      </c>
      <c r="E71" s="11" t="s">
        <v>134</v>
      </c>
      <c r="F71" s="6">
        <v>230</v>
      </c>
      <c r="G71" s="18"/>
    </row>
    <row r="72" spans="1:7" s="2" customFormat="1" ht="19.2" customHeight="1">
      <c r="A72" s="3">
        <v>49</v>
      </c>
      <c r="B72" s="3" t="s">
        <v>127</v>
      </c>
      <c r="C72" s="5" t="s">
        <v>1</v>
      </c>
      <c r="D72" s="4" t="s">
        <v>55</v>
      </c>
      <c r="E72" s="11" t="s">
        <v>134</v>
      </c>
      <c r="F72" s="6">
        <v>70</v>
      </c>
      <c r="G72" s="18"/>
    </row>
    <row r="73" spans="1:7" s="2" customFormat="1" ht="19.2" customHeight="1">
      <c r="A73" s="3">
        <v>48</v>
      </c>
      <c r="B73" s="3" t="s">
        <v>127</v>
      </c>
      <c r="C73" s="5" t="s">
        <v>1</v>
      </c>
      <c r="D73" s="4" t="s">
        <v>54</v>
      </c>
      <c r="E73" s="11" t="s">
        <v>134</v>
      </c>
      <c r="F73" s="6">
        <v>300</v>
      </c>
      <c r="G73" s="18"/>
    </row>
    <row r="74" spans="1:7" s="2" customFormat="1" ht="19.2" customHeight="1">
      <c r="A74" s="3">
        <v>47</v>
      </c>
      <c r="B74" s="3" t="s">
        <v>127</v>
      </c>
      <c r="C74" s="5" t="s">
        <v>1</v>
      </c>
      <c r="D74" s="4" t="s">
        <v>52</v>
      </c>
      <c r="E74" s="11" t="s">
        <v>134</v>
      </c>
      <c r="F74" s="6">
        <v>335</v>
      </c>
      <c r="G74" s="18"/>
    </row>
    <row r="75" spans="1:7" s="2" customFormat="1" ht="19.2" customHeight="1">
      <c r="A75" s="3">
        <v>45</v>
      </c>
      <c r="B75" s="3" t="s">
        <v>127</v>
      </c>
      <c r="C75" s="5" t="s">
        <v>1</v>
      </c>
      <c r="D75" s="4" t="s">
        <v>50</v>
      </c>
      <c r="E75" s="11" t="s">
        <v>134</v>
      </c>
      <c r="F75" s="6">
        <v>160</v>
      </c>
      <c r="G75" s="18"/>
    </row>
    <row r="76" spans="1:7" s="2" customFormat="1" ht="19.2" customHeight="1">
      <c r="A76" s="3">
        <v>37</v>
      </c>
      <c r="B76" s="3" t="s">
        <v>127</v>
      </c>
      <c r="C76" s="5" t="s">
        <v>1</v>
      </c>
      <c r="D76" s="4" t="s">
        <v>40</v>
      </c>
      <c r="E76" s="11" t="s">
        <v>134</v>
      </c>
      <c r="F76" s="6">
        <v>185</v>
      </c>
      <c r="G76" s="18"/>
    </row>
    <row r="77" spans="1:7" s="2" customFormat="1" ht="19.2" customHeight="1">
      <c r="A77" s="3">
        <v>40</v>
      </c>
      <c r="B77" s="3" t="s">
        <v>127</v>
      </c>
      <c r="C77" s="5" t="s">
        <v>1</v>
      </c>
      <c r="D77" s="4" t="s">
        <v>40</v>
      </c>
      <c r="E77" s="11" t="s">
        <v>134</v>
      </c>
      <c r="F77" s="6">
        <v>375</v>
      </c>
      <c r="G77" s="18"/>
    </row>
    <row r="78" spans="1:7" s="2" customFormat="1" ht="19.2" customHeight="1">
      <c r="A78" s="3">
        <v>32</v>
      </c>
      <c r="B78" s="3" t="s">
        <v>127</v>
      </c>
      <c r="C78" s="5" t="s">
        <v>1</v>
      </c>
      <c r="D78" s="4" t="s">
        <v>39</v>
      </c>
      <c r="E78" s="11" t="s">
        <v>134</v>
      </c>
      <c r="F78" s="6">
        <v>280</v>
      </c>
      <c r="G78" s="18"/>
    </row>
    <row r="79" spans="1:7" s="2" customFormat="1" ht="19.2" customHeight="1">
      <c r="A79" s="3">
        <v>28</v>
      </c>
      <c r="B79" s="3" t="s">
        <v>127</v>
      </c>
      <c r="C79" s="5" t="s">
        <v>1</v>
      </c>
      <c r="D79" s="4" t="s">
        <v>34</v>
      </c>
      <c r="E79" s="11" t="s">
        <v>134</v>
      </c>
      <c r="F79" s="6">
        <v>45</v>
      </c>
      <c r="G79" s="18"/>
    </row>
    <row r="80" spans="1:7" s="2" customFormat="1" ht="19.2" customHeight="1">
      <c r="A80" s="3">
        <v>50</v>
      </c>
      <c r="B80" s="3" t="s">
        <v>5</v>
      </c>
      <c r="C80" s="5" t="s">
        <v>57</v>
      </c>
      <c r="D80" s="4" t="s">
        <v>56</v>
      </c>
      <c r="E80" s="11" t="s">
        <v>134</v>
      </c>
      <c r="F80" s="6">
        <v>35</v>
      </c>
      <c r="G80" s="18"/>
    </row>
    <row r="81" spans="1:7" s="2" customFormat="1" ht="19.2" customHeight="1">
      <c r="A81" s="3">
        <v>46</v>
      </c>
      <c r="B81" s="3" t="s">
        <v>5</v>
      </c>
      <c r="C81" s="5" t="s">
        <v>53</v>
      </c>
      <c r="D81" s="4" t="s">
        <v>52</v>
      </c>
      <c r="E81" s="11" t="s">
        <v>134</v>
      </c>
      <c r="F81" s="6">
        <v>35</v>
      </c>
      <c r="G81" s="18"/>
    </row>
    <row r="82" spans="1:7" s="2" customFormat="1" ht="19.2" customHeight="1">
      <c r="A82" s="3">
        <v>44</v>
      </c>
      <c r="B82" s="3" t="s">
        <v>5</v>
      </c>
      <c r="C82" s="5" t="s">
        <v>51</v>
      </c>
      <c r="D82" s="4" t="s">
        <v>50</v>
      </c>
      <c r="E82" s="11" t="s">
        <v>134</v>
      </c>
      <c r="F82" s="6">
        <v>90</v>
      </c>
      <c r="G82" s="18"/>
    </row>
    <row r="83" spans="1:7" s="2" customFormat="1" ht="19.2" customHeight="1">
      <c r="A83" s="3">
        <v>33</v>
      </c>
      <c r="B83" s="3" t="s">
        <v>5</v>
      </c>
      <c r="C83" s="5" t="s">
        <v>41</v>
      </c>
      <c r="D83" s="4" t="s">
        <v>40</v>
      </c>
      <c r="E83" s="11" t="s">
        <v>134</v>
      </c>
      <c r="F83" s="6">
        <v>70</v>
      </c>
      <c r="G83" s="18"/>
    </row>
    <row r="84" spans="1:7" s="2" customFormat="1" ht="19.2" customHeight="1">
      <c r="A84" s="3">
        <v>34</v>
      </c>
      <c r="B84" s="3" t="s">
        <v>5</v>
      </c>
      <c r="C84" s="5" t="s">
        <v>42</v>
      </c>
      <c r="D84" s="4" t="s">
        <v>40</v>
      </c>
      <c r="E84" s="11" t="s">
        <v>134</v>
      </c>
      <c r="F84" s="6">
        <v>45</v>
      </c>
      <c r="G84" s="18"/>
    </row>
    <row r="85" spans="1:7" s="2" customFormat="1" ht="19.2" customHeight="1">
      <c r="A85" s="3">
        <v>35</v>
      </c>
      <c r="B85" s="3" t="s">
        <v>5</v>
      </c>
      <c r="C85" s="5" t="s">
        <v>43</v>
      </c>
      <c r="D85" s="4" t="s">
        <v>40</v>
      </c>
      <c r="E85" s="11" t="s">
        <v>134</v>
      </c>
      <c r="F85" s="6">
        <v>70</v>
      </c>
      <c r="G85" s="18"/>
    </row>
    <row r="86" spans="1:7" s="2" customFormat="1" ht="19.2" customHeight="1">
      <c r="A86" s="3">
        <v>36</v>
      </c>
      <c r="B86" s="3" t="s">
        <v>5</v>
      </c>
      <c r="C86" s="5" t="s">
        <v>44</v>
      </c>
      <c r="D86" s="4" t="s">
        <v>40</v>
      </c>
      <c r="E86" s="11" t="s">
        <v>134</v>
      </c>
      <c r="F86" s="6">
        <v>105</v>
      </c>
      <c r="G86" s="18"/>
    </row>
    <row r="87" spans="1:7" s="2" customFormat="1" ht="19.2" customHeight="1">
      <c r="A87" s="3">
        <v>38</v>
      </c>
      <c r="B87" s="3" t="s">
        <v>5</v>
      </c>
      <c r="C87" s="5" t="s">
        <v>45</v>
      </c>
      <c r="D87" s="4" t="s">
        <v>40</v>
      </c>
      <c r="E87" s="11" t="s">
        <v>134</v>
      </c>
      <c r="F87" s="6">
        <v>70</v>
      </c>
      <c r="G87" s="18"/>
    </row>
    <row r="88" spans="1:7" s="2" customFormat="1" ht="19.2" customHeight="1">
      <c r="A88" s="3">
        <v>39</v>
      </c>
      <c r="B88" s="3" t="s">
        <v>5</v>
      </c>
      <c r="C88" s="5" t="s">
        <v>46</v>
      </c>
      <c r="D88" s="4" t="s">
        <v>40</v>
      </c>
      <c r="E88" s="11" t="s">
        <v>134</v>
      </c>
      <c r="F88" s="6">
        <v>70</v>
      </c>
      <c r="G88" s="18"/>
    </row>
    <row r="89" spans="1:7" s="2" customFormat="1" ht="19.2" customHeight="1">
      <c r="A89" s="3">
        <v>41</v>
      </c>
      <c r="B89" s="3" t="s">
        <v>5</v>
      </c>
      <c r="C89" s="5" t="s">
        <v>47</v>
      </c>
      <c r="D89" s="4" t="s">
        <v>40</v>
      </c>
      <c r="E89" s="11" t="s">
        <v>134</v>
      </c>
      <c r="F89" s="6">
        <v>70</v>
      </c>
      <c r="G89" s="18"/>
    </row>
    <row r="90" spans="1:7" s="2" customFormat="1" ht="19.2" customHeight="1">
      <c r="A90" s="3">
        <v>42</v>
      </c>
      <c r="B90" s="3" t="s">
        <v>5</v>
      </c>
      <c r="C90" s="5" t="s">
        <v>48</v>
      </c>
      <c r="D90" s="4" t="s">
        <v>40</v>
      </c>
      <c r="E90" s="11" t="s">
        <v>134</v>
      </c>
      <c r="F90" s="6">
        <v>90</v>
      </c>
      <c r="G90" s="18"/>
    </row>
    <row r="91" spans="1:7" s="2" customFormat="1" ht="19.2" customHeight="1">
      <c r="A91" s="3">
        <v>43</v>
      </c>
      <c r="B91" s="3" t="s">
        <v>5</v>
      </c>
      <c r="C91" s="5" t="s">
        <v>49</v>
      </c>
      <c r="D91" s="4" t="s">
        <v>40</v>
      </c>
      <c r="E91" s="11" t="s">
        <v>134</v>
      </c>
      <c r="F91" s="6">
        <v>70</v>
      </c>
      <c r="G91" s="18"/>
    </row>
    <row r="92" spans="1:7" s="2" customFormat="1" ht="19.2" customHeight="1">
      <c r="A92" s="3">
        <v>29</v>
      </c>
      <c r="B92" s="3" t="s">
        <v>5</v>
      </c>
      <c r="C92" s="5" t="s">
        <v>36</v>
      </c>
      <c r="D92" s="4" t="s">
        <v>35</v>
      </c>
      <c r="E92" s="11" t="s">
        <v>134</v>
      </c>
      <c r="F92" s="6">
        <v>90</v>
      </c>
      <c r="G92" s="18"/>
    </row>
    <row r="93" spans="1:7" s="2" customFormat="1" ht="19.2" customHeight="1">
      <c r="A93" s="3">
        <v>30</v>
      </c>
      <c r="B93" s="3" t="s">
        <v>5</v>
      </c>
      <c r="C93" s="5" t="s">
        <v>37</v>
      </c>
      <c r="D93" s="4" t="s">
        <v>35</v>
      </c>
      <c r="E93" s="11" t="s">
        <v>134</v>
      </c>
      <c r="F93" s="6">
        <v>35</v>
      </c>
      <c r="G93" s="18"/>
    </row>
    <row r="94" spans="1:7" s="2" customFormat="1" ht="19.2" customHeight="1">
      <c r="A94" s="3">
        <v>31</v>
      </c>
      <c r="B94" s="3" t="s">
        <v>5</v>
      </c>
      <c r="C94" s="5" t="s">
        <v>38</v>
      </c>
      <c r="D94" s="4" t="s">
        <v>35</v>
      </c>
      <c r="E94" s="11" t="s">
        <v>134</v>
      </c>
      <c r="F94" s="6">
        <v>35</v>
      </c>
      <c r="G94" s="18"/>
    </row>
    <row r="95" spans="1:7" s="2" customFormat="1" ht="19.2" customHeight="1">
      <c r="A95" s="3">
        <v>27</v>
      </c>
      <c r="B95" s="3" t="s">
        <v>125</v>
      </c>
      <c r="C95" s="5" t="s">
        <v>33</v>
      </c>
      <c r="D95" s="4" t="s">
        <v>32</v>
      </c>
      <c r="E95" s="11" t="s">
        <v>134</v>
      </c>
      <c r="F95" s="6">
        <v>240</v>
      </c>
      <c r="G95" s="17">
        <f>SUM(F71:F95)</f>
        <v>3200</v>
      </c>
    </row>
    <row r="96" spans="1:7" s="2" customFormat="1" ht="19.2" customHeight="1">
      <c r="A96" s="3"/>
      <c r="B96" s="3"/>
      <c r="C96" s="5"/>
      <c r="D96" s="4"/>
      <c r="E96" s="11"/>
      <c r="F96" s="6"/>
      <c r="G96" s="17"/>
    </row>
    <row r="97" spans="1:7" s="2" customFormat="1" ht="19.2" customHeight="1">
      <c r="A97" s="3">
        <v>25</v>
      </c>
      <c r="B97" s="3" t="s">
        <v>125</v>
      </c>
      <c r="C97" s="5" t="s">
        <v>29</v>
      </c>
      <c r="D97" s="4" t="s">
        <v>28</v>
      </c>
      <c r="E97" s="11" t="s">
        <v>140</v>
      </c>
      <c r="F97" s="6">
        <v>905</v>
      </c>
      <c r="G97" s="19">
        <v>905</v>
      </c>
    </row>
    <row r="98" spans="1:7" s="2" customFormat="1" ht="19.2" customHeight="1">
      <c r="A98" s="3"/>
      <c r="B98" s="3"/>
      <c r="C98" s="5"/>
      <c r="D98" s="4"/>
      <c r="E98" s="11"/>
      <c r="F98" s="6"/>
      <c r="G98" s="19"/>
    </row>
    <row r="99" spans="1:7" s="2" customFormat="1" ht="19.2" customHeight="1">
      <c r="A99" s="3">
        <v>23</v>
      </c>
      <c r="B99" s="3" t="s">
        <v>5</v>
      </c>
      <c r="C99" s="5" t="s">
        <v>25</v>
      </c>
      <c r="D99" s="4" t="s">
        <v>24</v>
      </c>
      <c r="E99" s="11" t="s">
        <v>141</v>
      </c>
      <c r="F99" s="6">
        <v>70</v>
      </c>
      <c r="G99" s="18"/>
    </row>
    <row r="100" spans="1:7" s="2" customFormat="1" ht="19.2" customHeight="1">
      <c r="A100" s="3">
        <v>17</v>
      </c>
      <c r="B100" s="3" t="s">
        <v>5</v>
      </c>
      <c r="C100" s="5" t="s">
        <v>20</v>
      </c>
      <c r="D100" s="4" t="s">
        <v>19</v>
      </c>
      <c r="E100" s="11" t="s">
        <v>141</v>
      </c>
      <c r="F100" s="6">
        <v>35</v>
      </c>
      <c r="G100" s="18"/>
    </row>
    <row r="101" spans="1:7" s="2" customFormat="1" ht="19.2" customHeight="1">
      <c r="A101" s="3">
        <v>13</v>
      </c>
      <c r="B101" s="3" t="s">
        <v>5</v>
      </c>
      <c r="C101" s="5" t="s">
        <v>16</v>
      </c>
      <c r="D101" s="4" t="s">
        <v>15</v>
      </c>
      <c r="E101" s="11" t="s">
        <v>141</v>
      </c>
      <c r="F101" s="6">
        <v>80</v>
      </c>
      <c r="G101" s="18"/>
    </row>
    <row r="102" spans="1:7" s="2" customFormat="1" ht="19.2" customHeight="1">
      <c r="A102" s="3">
        <v>14</v>
      </c>
      <c r="B102" s="3" t="s">
        <v>5</v>
      </c>
      <c r="C102" s="5" t="s">
        <v>17</v>
      </c>
      <c r="D102" s="4" t="s">
        <v>15</v>
      </c>
      <c r="E102" s="11" t="s">
        <v>141</v>
      </c>
      <c r="F102" s="6">
        <v>90</v>
      </c>
      <c r="G102" s="18"/>
    </row>
    <row r="103" spans="1:7" s="2" customFormat="1" ht="19.2" customHeight="1">
      <c r="A103" s="3">
        <v>11</v>
      </c>
      <c r="B103" s="3" t="s">
        <v>5</v>
      </c>
      <c r="C103" s="5" t="s">
        <v>13</v>
      </c>
      <c r="D103" s="4" t="s">
        <v>12</v>
      </c>
      <c r="E103" s="11" t="s">
        <v>141</v>
      </c>
      <c r="F103" s="6">
        <v>70</v>
      </c>
      <c r="G103" s="18"/>
    </row>
    <row r="104" spans="1:7" s="2" customFormat="1" ht="19.2" customHeight="1">
      <c r="A104" s="3">
        <v>12</v>
      </c>
      <c r="B104" s="3" t="s">
        <v>5</v>
      </c>
      <c r="C104" s="5" t="s">
        <v>14</v>
      </c>
      <c r="D104" s="4" t="s">
        <v>12</v>
      </c>
      <c r="E104" s="11" t="s">
        <v>141</v>
      </c>
      <c r="F104" s="6">
        <v>45</v>
      </c>
      <c r="G104" s="18"/>
    </row>
    <row r="105" spans="1:7" s="2" customFormat="1" ht="19.2" customHeight="1">
      <c r="A105" s="3">
        <v>8</v>
      </c>
      <c r="B105" s="3" t="s">
        <v>5</v>
      </c>
      <c r="C105" s="5" t="s">
        <v>10</v>
      </c>
      <c r="D105" s="4" t="s">
        <v>9</v>
      </c>
      <c r="E105" s="11" t="s">
        <v>141</v>
      </c>
      <c r="F105" s="6">
        <v>35</v>
      </c>
      <c r="G105" s="18"/>
    </row>
    <row r="106" spans="1:7" s="2" customFormat="1" ht="19.2" customHeight="1">
      <c r="A106" s="3">
        <v>4</v>
      </c>
      <c r="B106" s="3" t="s">
        <v>5</v>
      </c>
      <c r="C106" s="5" t="s">
        <v>6</v>
      </c>
      <c r="D106" s="4" t="s">
        <v>3</v>
      </c>
      <c r="E106" s="11" t="s">
        <v>141</v>
      </c>
      <c r="F106" s="6">
        <v>90</v>
      </c>
      <c r="G106" s="18"/>
    </row>
    <row r="107" spans="1:7" s="2" customFormat="1" ht="19.2" customHeight="1">
      <c r="A107" s="3">
        <v>5</v>
      </c>
      <c r="B107" s="3" t="s">
        <v>5</v>
      </c>
      <c r="C107" s="5" t="s">
        <v>7</v>
      </c>
      <c r="D107" s="4" t="s">
        <v>3</v>
      </c>
      <c r="E107" s="11" t="s">
        <v>141</v>
      </c>
      <c r="F107" s="6">
        <v>35</v>
      </c>
      <c r="G107" s="18"/>
    </row>
    <row r="108" spans="1:7" s="2" customFormat="1" ht="19.2" customHeight="1">
      <c r="A108" s="3">
        <v>24</v>
      </c>
      <c r="B108" s="3" t="s">
        <v>125</v>
      </c>
      <c r="C108" s="5" t="s">
        <v>27</v>
      </c>
      <c r="D108" s="4" t="s">
        <v>26</v>
      </c>
      <c r="E108" s="11" t="s">
        <v>141</v>
      </c>
      <c r="F108" s="6">
        <v>1300</v>
      </c>
      <c r="G108" s="17">
        <f>SUM(F99:F108)</f>
        <v>1850</v>
      </c>
    </row>
    <row r="109" spans="1:7" s="2" customFormat="1" ht="19.2" customHeight="1">
      <c r="A109" s="3"/>
      <c r="B109" s="3"/>
      <c r="C109" s="5"/>
      <c r="D109" s="4"/>
      <c r="E109" s="11"/>
      <c r="F109" s="6"/>
      <c r="G109" s="17"/>
    </row>
    <row r="110" spans="1:7" s="2" customFormat="1" ht="19.2" customHeight="1">
      <c r="A110" s="3">
        <v>22</v>
      </c>
      <c r="B110" s="3" t="s">
        <v>127</v>
      </c>
      <c r="C110" s="5" t="s">
        <v>1</v>
      </c>
      <c r="D110" s="4" t="s">
        <v>23</v>
      </c>
      <c r="E110" s="11" t="s">
        <v>143</v>
      </c>
      <c r="F110" s="6">
        <v>70</v>
      </c>
      <c r="G110" s="18"/>
    </row>
    <row r="111" spans="1:7" s="2" customFormat="1" ht="19.2" customHeight="1">
      <c r="A111" s="3">
        <v>20</v>
      </c>
      <c r="B111" s="3" t="s">
        <v>127</v>
      </c>
      <c r="C111" s="5" t="s">
        <v>1</v>
      </c>
      <c r="D111" s="4" t="s">
        <v>22</v>
      </c>
      <c r="E111" s="11" t="s">
        <v>143</v>
      </c>
      <c r="F111" s="6">
        <v>70</v>
      </c>
      <c r="G111" s="18"/>
    </row>
    <row r="112" spans="1:7" s="2" customFormat="1" ht="19.2" customHeight="1">
      <c r="A112" s="3">
        <v>21</v>
      </c>
      <c r="B112" s="3" t="s">
        <v>127</v>
      </c>
      <c r="C112" s="5" t="s">
        <v>1</v>
      </c>
      <c r="D112" s="4" t="s">
        <v>22</v>
      </c>
      <c r="E112" s="11" t="s">
        <v>143</v>
      </c>
      <c r="F112" s="6">
        <v>140</v>
      </c>
      <c r="G112" s="18"/>
    </row>
    <row r="113" spans="1:7" s="2" customFormat="1" ht="19.2" customHeight="1">
      <c r="A113" s="3">
        <v>19</v>
      </c>
      <c r="B113" s="3" t="s">
        <v>127</v>
      </c>
      <c r="C113" s="5" t="s">
        <v>1</v>
      </c>
      <c r="D113" s="4" t="s">
        <v>21</v>
      </c>
      <c r="E113" s="11" t="s">
        <v>143</v>
      </c>
      <c r="F113" s="6">
        <v>35</v>
      </c>
      <c r="G113" s="18"/>
    </row>
    <row r="114" spans="1:7" s="2" customFormat="1" ht="19.2" customHeight="1">
      <c r="A114" s="3">
        <v>18</v>
      </c>
      <c r="B114" s="3" t="s">
        <v>127</v>
      </c>
      <c r="C114" s="5" t="s">
        <v>1</v>
      </c>
      <c r="D114" s="4" t="s">
        <v>19</v>
      </c>
      <c r="E114" s="11" t="s">
        <v>143</v>
      </c>
      <c r="F114" s="6">
        <v>195</v>
      </c>
      <c r="G114" s="18"/>
    </row>
    <row r="115" spans="1:7" s="2" customFormat="1" ht="19.2" customHeight="1">
      <c r="A115" s="3">
        <v>16</v>
      </c>
      <c r="B115" s="3" t="s">
        <v>127</v>
      </c>
      <c r="C115" s="5" t="s">
        <v>1</v>
      </c>
      <c r="D115" s="4" t="s">
        <v>18</v>
      </c>
      <c r="E115" s="11" t="s">
        <v>143</v>
      </c>
      <c r="F115" s="6">
        <v>105</v>
      </c>
      <c r="G115" s="18"/>
    </row>
    <row r="116" spans="1:7" s="2" customFormat="1" ht="19.2" customHeight="1">
      <c r="A116" s="3">
        <v>15</v>
      </c>
      <c r="B116" s="3" t="s">
        <v>127</v>
      </c>
      <c r="C116" s="5" t="s">
        <v>1</v>
      </c>
      <c r="D116" s="4" t="s">
        <v>15</v>
      </c>
      <c r="E116" s="11" t="s">
        <v>143</v>
      </c>
      <c r="F116" s="6">
        <v>70</v>
      </c>
      <c r="G116" s="18"/>
    </row>
    <row r="117" spans="1:7" s="2" customFormat="1" ht="19.2" customHeight="1">
      <c r="A117" s="3">
        <v>10</v>
      </c>
      <c r="B117" s="3" t="s">
        <v>127</v>
      </c>
      <c r="C117" s="5" t="s">
        <v>1</v>
      </c>
      <c r="D117" s="4" t="s">
        <v>11</v>
      </c>
      <c r="E117" s="11" t="s">
        <v>143</v>
      </c>
      <c r="F117" s="6">
        <v>70</v>
      </c>
      <c r="G117" s="18"/>
    </row>
    <row r="118" spans="1:7" s="2" customFormat="1" ht="19.2" customHeight="1">
      <c r="A118" s="3">
        <v>9</v>
      </c>
      <c r="B118" s="3" t="s">
        <v>127</v>
      </c>
      <c r="C118" s="5" t="s">
        <v>1</v>
      </c>
      <c r="D118" s="4" t="s">
        <v>9</v>
      </c>
      <c r="E118" s="11" t="s">
        <v>143</v>
      </c>
      <c r="F118" s="6">
        <v>175</v>
      </c>
      <c r="G118" s="18"/>
    </row>
    <row r="119" spans="1:7" s="2" customFormat="1" ht="19.2" customHeight="1">
      <c r="A119" s="3">
        <v>7</v>
      </c>
      <c r="B119" s="3" t="s">
        <v>127</v>
      </c>
      <c r="C119" s="5" t="s">
        <v>1</v>
      </c>
      <c r="D119" s="4" t="s">
        <v>8</v>
      </c>
      <c r="E119" s="11" t="s">
        <v>143</v>
      </c>
      <c r="F119" s="6">
        <v>390</v>
      </c>
      <c r="G119" s="18"/>
    </row>
    <row r="120" spans="1:7" s="2" customFormat="1" ht="19.2" customHeight="1">
      <c r="A120" s="3">
        <v>6</v>
      </c>
      <c r="B120" s="3" t="s">
        <v>127</v>
      </c>
      <c r="C120" s="5" t="s">
        <v>1</v>
      </c>
      <c r="D120" s="4" t="s">
        <v>4</v>
      </c>
      <c r="E120" s="11" t="s">
        <v>143</v>
      </c>
      <c r="F120" s="6">
        <v>175</v>
      </c>
      <c r="G120" s="18"/>
    </row>
    <row r="121" spans="1:7" s="2" customFormat="1" ht="19.2" customHeight="1">
      <c r="A121" s="3">
        <v>3</v>
      </c>
      <c r="B121" s="3" t="s">
        <v>127</v>
      </c>
      <c r="C121" s="5" t="s">
        <v>1</v>
      </c>
      <c r="D121" s="4" t="s">
        <v>3</v>
      </c>
      <c r="E121" s="11" t="s">
        <v>143</v>
      </c>
      <c r="F121" s="6">
        <v>70</v>
      </c>
      <c r="G121" s="18"/>
    </row>
    <row r="122" spans="1:7" s="2" customFormat="1" ht="19.2" customHeight="1">
      <c r="A122" s="3">
        <v>2</v>
      </c>
      <c r="B122" s="3" t="s">
        <v>127</v>
      </c>
      <c r="C122" s="5" t="s">
        <v>1</v>
      </c>
      <c r="D122" s="4" t="s">
        <v>2</v>
      </c>
      <c r="E122" s="11" t="s">
        <v>143</v>
      </c>
      <c r="F122" s="6">
        <v>70</v>
      </c>
      <c r="G122" s="18"/>
    </row>
    <row r="123" spans="1:7" s="2" customFormat="1" ht="19.2" customHeight="1">
      <c r="A123" s="3">
        <v>1</v>
      </c>
      <c r="B123" s="3" t="s">
        <v>127</v>
      </c>
      <c r="C123" s="5" t="s">
        <v>1</v>
      </c>
      <c r="D123" s="4" t="s">
        <v>0</v>
      </c>
      <c r="E123" s="11" t="s">
        <v>143</v>
      </c>
      <c r="F123" s="6">
        <v>70</v>
      </c>
      <c r="G123" s="17"/>
    </row>
    <row r="124" spans="1:7" s="2" customFormat="1" ht="19.2" customHeight="1">
      <c r="A124" s="3"/>
      <c r="B124" s="3"/>
      <c r="C124" s="5" t="s">
        <v>262</v>
      </c>
      <c r="D124" s="30">
        <v>46013</v>
      </c>
      <c r="E124" s="11" t="s">
        <v>143</v>
      </c>
      <c r="F124" s="6">
        <v>115</v>
      </c>
      <c r="G124" s="17">
        <f>SUM(F110:F124)</f>
        <v>1820</v>
      </c>
    </row>
    <row r="125" spans="1:7" s="2" customFormat="1" ht="19.2" customHeight="1">
      <c r="A125" s="3"/>
      <c r="B125" s="3"/>
      <c r="C125" s="29" t="s">
        <v>142</v>
      </c>
      <c r="D125" s="4"/>
      <c r="E125" s="11"/>
      <c r="F125" s="19">
        <f>SUM(F1:F124)</f>
        <v>23845.279999999999</v>
      </c>
      <c r="G125" s="17">
        <f>SUM(G1:G124)</f>
        <v>23845.279999999999</v>
      </c>
    </row>
    <row r="126" spans="1:7" s="2" customFormat="1" ht="19.2" customHeight="1">
      <c r="A126" s="3"/>
      <c r="B126" s="3" t="s">
        <v>260</v>
      </c>
      <c r="C126" s="11"/>
      <c r="D126" s="4"/>
      <c r="E126" s="11"/>
      <c r="F126" s="19"/>
      <c r="G126" s="17"/>
    </row>
    <row r="127" spans="1:7" s="2" customFormat="1" ht="19.2" customHeight="1">
      <c r="A127" s="3">
        <v>81</v>
      </c>
      <c r="B127" s="12" t="s">
        <v>126</v>
      </c>
      <c r="C127" s="13" t="s">
        <v>259</v>
      </c>
      <c r="D127" s="14" t="s">
        <v>90</v>
      </c>
      <c r="E127" s="13"/>
      <c r="F127" s="7">
        <v>1520</v>
      </c>
      <c r="G127" s="18"/>
    </row>
    <row r="128" spans="1:7" s="2" customFormat="1" ht="19.2" customHeight="1">
      <c r="A128" s="3"/>
      <c r="B128" s="3"/>
      <c r="C128" s="5"/>
      <c r="D128" s="4"/>
      <c r="E128" s="11"/>
      <c r="F128" s="6"/>
      <c r="G128" s="18"/>
    </row>
    <row r="129" spans="1:7" s="2" customFormat="1" ht="19.2" customHeight="1">
      <c r="A129" s="3"/>
      <c r="B129" s="3"/>
      <c r="C129" s="5"/>
      <c r="D129" s="4"/>
      <c r="E129" s="11"/>
      <c r="F129" s="6">
        <f>F127+F125</f>
        <v>25365.279999999999</v>
      </c>
      <c r="G129" s="18"/>
    </row>
    <row r="130" spans="1:7" s="2" customFormat="1" ht="19.2" customHeight="1">
      <c r="A130" s="3"/>
      <c r="B130" s="3"/>
      <c r="C130" s="5"/>
      <c r="D130" s="4"/>
      <c r="E130" s="11"/>
      <c r="F130" s="6"/>
      <c r="G130" s="18"/>
    </row>
    <row r="131" spans="1:7" s="2" customFormat="1" ht="19.2" customHeight="1">
      <c r="A131" s="3"/>
      <c r="B131" s="3"/>
      <c r="C131" s="5"/>
      <c r="D131" s="4"/>
      <c r="E131" s="11"/>
      <c r="F131" s="6"/>
      <c r="G131" s="18"/>
    </row>
    <row r="132" spans="1:7" s="2" customFormat="1" ht="19.2" customHeight="1">
      <c r="A132" s="3"/>
      <c r="B132" s="3"/>
      <c r="C132" s="5"/>
      <c r="D132" s="4"/>
      <c r="E132" s="11"/>
      <c r="F132" s="6"/>
      <c r="G132" s="18"/>
    </row>
    <row r="133" spans="1:7" s="2" customFormat="1" ht="19.2" customHeight="1">
      <c r="A133" s="3"/>
      <c r="B133" s="3"/>
      <c r="C133" s="5"/>
      <c r="D133" s="4"/>
      <c r="E133" s="5"/>
      <c r="F133" s="6"/>
      <c r="G133" s="18"/>
    </row>
    <row r="134" spans="1:7" s="2" customFormat="1" ht="19.2" customHeight="1">
      <c r="A134" s="3"/>
      <c r="B134" s="3"/>
      <c r="C134" s="5"/>
      <c r="D134" s="4"/>
      <c r="E134" s="11"/>
      <c r="F134" s="6"/>
      <c r="G134" s="18"/>
    </row>
    <row r="135" spans="1:7" s="2" customFormat="1" ht="19.2" customHeight="1">
      <c r="A135" s="3"/>
      <c r="B135" s="3"/>
      <c r="C135" s="5"/>
      <c r="D135" s="4"/>
      <c r="E135" s="11"/>
      <c r="F135" s="6"/>
      <c r="G135" s="18"/>
    </row>
    <row r="136" spans="1:7" s="2" customFormat="1" ht="19.2" customHeight="1">
      <c r="A136" s="3"/>
      <c r="B136" s="3"/>
      <c r="C136" s="5"/>
      <c r="D136" s="4"/>
      <c r="E136" s="11"/>
      <c r="F136" s="6"/>
      <c r="G136" s="18"/>
    </row>
    <row r="137" spans="1:7" s="2" customFormat="1" ht="19.2" customHeight="1">
      <c r="A137" s="3"/>
      <c r="B137" s="3"/>
      <c r="C137" s="5"/>
      <c r="D137" s="4"/>
      <c r="E137" s="11"/>
      <c r="F137" s="6"/>
      <c r="G137" s="18"/>
    </row>
    <row r="138" spans="1:7" s="2" customFormat="1" ht="19.2" customHeight="1">
      <c r="A138" s="3"/>
      <c r="B138" s="3"/>
      <c r="C138" s="5"/>
      <c r="D138" s="4"/>
      <c r="E138" s="11"/>
      <c r="F138" s="6"/>
      <c r="G138" s="18"/>
    </row>
    <row r="139" spans="1:7" s="2" customFormat="1" ht="19.2" customHeight="1">
      <c r="A139" s="3"/>
      <c r="B139" s="3"/>
      <c r="C139" s="5"/>
      <c r="D139" s="4"/>
      <c r="E139" s="11"/>
      <c r="F139" s="6"/>
      <c r="G139" s="18"/>
    </row>
    <row r="140" spans="1:7" s="2" customFormat="1" ht="19.2" customHeight="1">
      <c r="A140" s="3"/>
      <c r="B140" s="3"/>
      <c r="C140" s="5"/>
      <c r="D140" s="4"/>
      <c r="E140" s="11"/>
      <c r="F140" s="6"/>
      <c r="G140" s="18"/>
    </row>
    <row r="141" spans="1:7" s="2" customFormat="1" ht="19.2" customHeight="1">
      <c r="A141" s="3"/>
      <c r="B141" s="3"/>
      <c r="C141" s="5"/>
      <c r="D141" s="4"/>
      <c r="E141" s="5"/>
      <c r="F141" s="6"/>
      <c r="G141" s="18"/>
    </row>
    <row r="142" spans="1:7" s="2" customFormat="1" ht="19.2" customHeight="1">
      <c r="A142" s="3"/>
      <c r="B142" s="3"/>
      <c r="C142" s="5"/>
      <c r="D142" s="4"/>
      <c r="E142" s="5"/>
      <c r="F142" s="6"/>
      <c r="G142" s="18"/>
    </row>
    <row r="143" spans="1:7" s="2" customFormat="1" ht="19.2" customHeight="1">
      <c r="A143" s="3"/>
      <c r="B143" s="3"/>
      <c r="C143" s="5"/>
      <c r="D143" s="4"/>
      <c r="E143" s="5"/>
      <c r="F143" s="6"/>
      <c r="G143" s="18"/>
    </row>
    <row r="144" spans="1:7" ht="15.6">
      <c r="C144" s="9"/>
      <c r="E144" s="5"/>
      <c r="F144" s="8"/>
    </row>
  </sheetData>
  <sortState xmlns:xlrd2="http://schemas.microsoft.com/office/spreadsheetml/2017/richdata2" ref="A1:G144">
    <sortCondition ref="E1:E14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4CD7E-963B-4C09-A34B-D4CF578B123D}">
  <dimension ref="A1:F188"/>
  <sheetViews>
    <sheetView topLeftCell="A169" workbookViewId="0">
      <selection activeCell="A117" sqref="A117:XFD117"/>
    </sheetView>
  </sheetViews>
  <sheetFormatPr baseColWidth="10" defaultColWidth="8.88671875" defaultRowHeight="14.4"/>
  <cols>
    <col min="1" max="1" width="7.109375" customWidth="1"/>
    <col min="3" max="3" width="29.77734375" customWidth="1"/>
    <col min="4" max="4" width="26.33203125" customWidth="1"/>
    <col min="5" max="5" width="12" customWidth="1"/>
    <col min="6" max="6" width="12.77734375" customWidth="1"/>
  </cols>
  <sheetData>
    <row r="1" spans="1:6">
      <c r="E1" s="20"/>
      <c r="F1" s="21"/>
    </row>
    <row r="2" spans="1:6">
      <c r="C2" t="s">
        <v>265</v>
      </c>
      <c r="E2" s="20" t="s">
        <v>145</v>
      </c>
      <c r="F2" s="21">
        <v>-5.03</v>
      </c>
    </row>
    <row r="3" spans="1:6">
      <c r="C3" t="s">
        <v>266</v>
      </c>
      <c r="E3" s="31">
        <v>46018</v>
      </c>
      <c r="F3" s="21">
        <v>-266.37</v>
      </c>
    </row>
    <row r="4" spans="1:6">
      <c r="C4" t="s">
        <v>264</v>
      </c>
      <c r="E4" s="31">
        <v>46015</v>
      </c>
      <c r="F4" s="21">
        <v>-108.8</v>
      </c>
    </row>
    <row r="5" spans="1:6" s="15" customFormat="1" ht="19.2" customHeight="1">
      <c r="A5" s="3">
        <v>1</v>
      </c>
      <c r="C5" s="3" t="s">
        <v>144</v>
      </c>
      <c r="D5" s="11" t="s">
        <v>60</v>
      </c>
      <c r="E5" s="20" t="s">
        <v>145</v>
      </c>
      <c r="F5" s="21">
        <v>-0.5</v>
      </c>
    </row>
    <row r="6" spans="1:6" s="15" customFormat="1" ht="19.2" customHeight="1">
      <c r="A6" s="3">
        <v>3</v>
      </c>
      <c r="C6" s="3" t="s">
        <v>144</v>
      </c>
      <c r="D6" s="11" t="s">
        <v>60</v>
      </c>
      <c r="E6" s="20" t="s">
        <v>145</v>
      </c>
      <c r="F6" s="21">
        <v>-1</v>
      </c>
    </row>
    <row r="7" spans="1:6" s="15" customFormat="1" ht="19.2" customHeight="1">
      <c r="A7" s="3">
        <v>6</v>
      </c>
      <c r="C7" s="3" t="s">
        <v>144</v>
      </c>
      <c r="D7" s="11" t="s">
        <v>60</v>
      </c>
      <c r="E7" s="20" t="s">
        <v>146</v>
      </c>
      <c r="F7" s="21">
        <v>-1.19</v>
      </c>
    </row>
    <row r="8" spans="1:6" s="15" customFormat="1" ht="19.2" customHeight="1">
      <c r="A8" s="3">
        <v>20</v>
      </c>
      <c r="C8" s="3" t="s">
        <v>144</v>
      </c>
      <c r="D8" s="11" t="s">
        <v>60</v>
      </c>
      <c r="E8" s="20" t="s">
        <v>12</v>
      </c>
      <c r="F8" s="21">
        <v>-6.05</v>
      </c>
    </row>
    <row r="9" spans="1:6" s="15" customFormat="1" ht="19.2" customHeight="1">
      <c r="A9" s="3">
        <v>33</v>
      </c>
      <c r="C9" s="3" t="s">
        <v>144</v>
      </c>
      <c r="D9" s="11" t="s">
        <v>60</v>
      </c>
      <c r="E9" s="20" t="s">
        <v>26</v>
      </c>
      <c r="F9" s="21">
        <v>-1</v>
      </c>
    </row>
    <row r="10" spans="1:6" s="15" customFormat="1" ht="19.2" customHeight="1">
      <c r="A10" s="3">
        <v>35</v>
      </c>
      <c r="C10" s="3" t="s">
        <v>144</v>
      </c>
      <c r="D10" s="11" t="s">
        <v>60</v>
      </c>
      <c r="E10" s="20" t="s">
        <v>147</v>
      </c>
      <c r="F10" s="21">
        <v>-1</v>
      </c>
    </row>
    <row r="11" spans="1:6" s="15" customFormat="1" ht="19.2" customHeight="1">
      <c r="A11" s="3">
        <v>39</v>
      </c>
      <c r="C11" s="3" t="s">
        <v>144</v>
      </c>
      <c r="D11" s="11" t="s">
        <v>60</v>
      </c>
      <c r="E11" s="20" t="s">
        <v>148</v>
      </c>
      <c r="F11" s="21">
        <v>-6.05</v>
      </c>
    </row>
    <row r="12" spans="1:6" s="15" customFormat="1" ht="19.2" customHeight="1">
      <c r="A12" s="3">
        <v>42</v>
      </c>
      <c r="C12" s="3" t="s">
        <v>144</v>
      </c>
      <c r="D12" s="11" t="s">
        <v>60</v>
      </c>
      <c r="E12" s="20" t="s">
        <v>149</v>
      </c>
      <c r="F12" s="21">
        <v>-4.2</v>
      </c>
    </row>
    <row r="13" spans="1:6" s="15" customFormat="1" ht="19.2" customHeight="1">
      <c r="A13" s="3">
        <v>43</v>
      </c>
      <c r="C13" s="3" t="s">
        <v>144</v>
      </c>
      <c r="D13" s="11" t="s">
        <v>60</v>
      </c>
      <c r="E13" s="20" t="s">
        <v>150</v>
      </c>
      <c r="F13" s="21">
        <v>-0.5</v>
      </c>
    </row>
    <row r="14" spans="1:6" s="15" customFormat="1" ht="19.2" customHeight="1">
      <c r="A14" s="3">
        <v>45</v>
      </c>
      <c r="C14" s="3" t="s">
        <v>144</v>
      </c>
      <c r="D14" s="11" t="s">
        <v>60</v>
      </c>
      <c r="E14" s="20" t="s">
        <v>150</v>
      </c>
      <c r="F14" s="21">
        <v>-0.5</v>
      </c>
    </row>
    <row r="15" spans="1:6" s="15" customFormat="1" ht="19.2" customHeight="1">
      <c r="A15" s="3">
        <v>47</v>
      </c>
      <c r="C15" s="3" t="s">
        <v>144</v>
      </c>
      <c r="D15" s="11" t="s">
        <v>60</v>
      </c>
      <c r="E15" s="20" t="s">
        <v>151</v>
      </c>
      <c r="F15" s="21">
        <v>-6.05</v>
      </c>
    </row>
    <row r="16" spans="1:6" s="15" customFormat="1" ht="19.2" customHeight="1">
      <c r="A16" s="3">
        <v>52</v>
      </c>
      <c r="C16" s="3" t="s">
        <v>144</v>
      </c>
      <c r="D16" s="11" t="s">
        <v>60</v>
      </c>
      <c r="E16" s="20" t="s">
        <v>152</v>
      </c>
      <c r="F16" s="21">
        <v>-6.05</v>
      </c>
    </row>
    <row r="17" spans="1:6" s="15" customFormat="1" ht="19.2" customHeight="1">
      <c r="A17" s="3">
        <v>54</v>
      </c>
      <c r="C17" s="3" t="s">
        <v>144</v>
      </c>
      <c r="D17" s="11" t="s">
        <v>60</v>
      </c>
      <c r="E17" s="20" t="s">
        <v>153</v>
      </c>
      <c r="F17" s="21">
        <v>-6.05</v>
      </c>
    </row>
    <row r="18" spans="1:6" s="15" customFormat="1" ht="19.2" customHeight="1">
      <c r="A18" s="3">
        <v>56</v>
      </c>
      <c r="C18" s="3" t="s">
        <v>144</v>
      </c>
      <c r="D18" s="11" t="s">
        <v>60</v>
      </c>
      <c r="E18" s="20" t="s">
        <v>154</v>
      </c>
      <c r="F18" s="21">
        <v>-3.6</v>
      </c>
    </row>
    <row r="19" spans="1:6" s="15" customFormat="1" ht="19.2" customHeight="1">
      <c r="A19" s="3">
        <v>58</v>
      </c>
      <c r="C19" s="3" t="s">
        <v>144</v>
      </c>
      <c r="D19" s="11" t="s">
        <v>60</v>
      </c>
      <c r="E19" s="20" t="s">
        <v>155</v>
      </c>
      <c r="F19" s="21">
        <v>-1</v>
      </c>
    </row>
    <row r="20" spans="1:6" s="15" customFormat="1" ht="19.2" customHeight="1">
      <c r="A20" s="3">
        <v>60</v>
      </c>
      <c r="C20" s="3" t="s">
        <v>144</v>
      </c>
      <c r="D20" s="11" t="s">
        <v>60</v>
      </c>
      <c r="E20" s="20" t="s">
        <v>156</v>
      </c>
      <c r="F20" s="21">
        <v>-6.05</v>
      </c>
    </row>
    <row r="21" spans="1:6" s="15" customFormat="1" ht="19.2" customHeight="1">
      <c r="A21" s="3">
        <v>64</v>
      </c>
      <c r="C21" s="3" t="s">
        <v>144</v>
      </c>
      <c r="D21" s="11" t="s">
        <v>60</v>
      </c>
      <c r="E21" s="20" t="s">
        <v>157</v>
      </c>
      <c r="F21" s="21">
        <v>-1.83</v>
      </c>
    </row>
    <row r="22" spans="1:6" s="15" customFormat="1" ht="19.2" customHeight="1">
      <c r="A22" s="3">
        <v>71</v>
      </c>
      <c r="C22" s="3" t="s">
        <v>144</v>
      </c>
      <c r="D22" s="11" t="s">
        <v>60</v>
      </c>
      <c r="E22" s="20" t="s">
        <v>40</v>
      </c>
      <c r="F22" s="21">
        <v>-6.05</v>
      </c>
    </row>
    <row r="23" spans="1:6" s="15" customFormat="1" ht="19.2" customHeight="1">
      <c r="A23" s="3">
        <v>80</v>
      </c>
      <c r="C23" s="3" t="s">
        <v>144</v>
      </c>
      <c r="D23" s="11" t="s">
        <v>60</v>
      </c>
      <c r="E23" s="20" t="s">
        <v>52</v>
      </c>
      <c r="F23" s="21">
        <v>-5.45</v>
      </c>
    </row>
    <row r="24" spans="1:6" s="15" customFormat="1" ht="19.2" customHeight="1">
      <c r="A24" s="3">
        <v>86</v>
      </c>
      <c r="C24" s="3" t="s">
        <v>144</v>
      </c>
      <c r="D24" s="11" t="s">
        <v>60</v>
      </c>
      <c r="E24" s="20" t="s">
        <v>58</v>
      </c>
      <c r="F24" s="21">
        <v>-0.5</v>
      </c>
    </row>
    <row r="25" spans="1:6" s="15" customFormat="1" ht="19.2" customHeight="1">
      <c r="A25" s="3">
        <v>88</v>
      </c>
      <c r="C25" s="3" t="s">
        <v>144</v>
      </c>
      <c r="D25" s="11" t="s">
        <v>60</v>
      </c>
      <c r="E25" s="20" t="s">
        <v>58</v>
      </c>
      <c r="F25" s="21">
        <v>-1.6</v>
      </c>
    </row>
    <row r="26" spans="1:6" s="15" customFormat="1" ht="19.2" customHeight="1">
      <c r="A26" s="3">
        <v>91</v>
      </c>
      <c r="C26" s="3" t="s">
        <v>144</v>
      </c>
      <c r="D26" s="11" t="s">
        <v>60</v>
      </c>
      <c r="E26" s="20" t="s">
        <v>58</v>
      </c>
      <c r="F26" s="21">
        <v>-54.45</v>
      </c>
    </row>
    <row r="27" spans="1:6" s="15" customFormat="1" ht="19.2" customHeight="1">
      <c r="A27" s="3">
        <v>103</v>
      </c>
      <c r="C27" s="3" t="s">
        <v>144</v>
      </c>
      <c r="D27" s="11" t="s">
        <v>60</v>
      </c>
      <c r="E27" s="20" t="s">
        <v>75</v>
      </c>
      <c r="F27" s="21">
        <v>-6.05</v>
      </c>
    </row>
    <row r="28" spans="1:6" s="15" customFormat="1" ht="19.2" customHeight="1">
      <c r="A28" s="3">
        <v>109</v>
      </c>
      <c r="C28" s="3" t="s">
        <v>144</v>
      </c>
      <c r="D28" s="11" t="s">
        <v>60</v>
      </c>
      <c r="E28" s="20" t="s">
        <v>78</v>
      </c>
      <c r="F28" s="21">
        <v>-2.62</v>
      </c>
    </row>
    <row r="29" spans="1:6" s="15" customFormat="1" ht="19.2" customHeight="1">
      <c r="A29" s="3">
        <v>111</v>
      </c>
      <c r="C29" s="3" t="s">
        <v>144</v>
      </c>
      <c r="D29" s="11" t="s">
        <v>60</v>
      </c>
      <c r="E29" s="20" t="s">
        <v>158</v>
      </c>
      <c r="F29" s="21">
        <v>-7.8</v>
      </c>
    </row>
    <row r="30" spans="1:6" s="15" customFormat="1" ht="19.2" customHeight="1">
      <c r="A30" s="3">
        <v>113</v>
      </c>
      <c r="C30" s="3" t="s">
        <v>144</v>
      </c>
      <c r="D30" s="11" t="s">
        <v>60</v>
      </c>
      <c r="E30" s="20" t="s">
        <v>158</v>
      </c>
      <c r="F30" s="21">
        <v>-2.62</v>
      </c>
    </row>
    <row r="31" spans="1:6" s="15" customFormat="1" ht="19.2" customHeight="1">
      <c r="A31" s="3">
        <v>116</v>
      </c>
      <c r="C31" s="3" t="s">
        <v>144</v>
      </c>
      <c r="D31" s="11" t="s">
        <v>60</v>
      </c>
      <c r="E31" s="20" t="s">
        <v>159</v>
      </c>
      <c r="F31" s="21">
        <v>-2.62</v>
      </c>
    </row>
    <row r="32" spans="1:6" s="15" customFormat="1" ht="19.2" customHeight="1">
      <c r="A32" s="3">
        <v>118</v>
      </c>
      <c r="C32" s="3" t="s">
        <v>144</v>
      </c>
      <c r="D32" s="11" t="s">
        <v>60</v>
      </c>
      <c r="E32" s="20" t="s">
        <v>86</v>
      </c>
      <c r="F32" s="21">
        <v>-3</v>
      </c>
    </row>
    <row r="33" spans="1:6" s="15" customFormat="1" ht="19.2" customHeight="1">
      <c r="A33" s="3">
        <v>120</v>
      </c>
      <c r="C33" s="3" t="s">
        <v>144</v>
      </c>
      <c r="D33" s="11" t="s">
        <v>60</v>
      </c>
      <c r="E33" s="20" t="s">
        <v>160</v>
      </c>
      <c r="F33" s="21">
        <v>-3.65</v>
      </c>
    </row>
    <row r="34" spans="1:6" s="15" customFormat="1" ht="19.2" customHeight="1">
      <c r="A34" s="3">
        <v>123</v>
      </c>
      <c r="C34" s="3" t="s">
        <v>144</v>
      </c>
      <c r="D34" s="11" t="s">
        <v>60</v>
      </c>
      <c r="E34" s="20" t="s">
        <v>160</v>
      </c>
      <c r="F34" s="21">
        <v>-1.8</v>
      </c>
    </row>
    <row r="35" spans="1:6" s="15" customFormat="1" ht="19.2" customHeight="1">
      <c r="A35" s="3">
        <v>125</v>
      </c>
      <c r="C35" s="3" t="s">
        <v>144</v>
      </c>
      <c r="D35" s="11" t="s">
        <v>60</v>
      </c>
      <c r="E35" s="20" t="s">
        <v>161</v>
      </c>
      <c r="F35" s="21">
        <v>-6.05</v>
      </c>
    </row>
    <row r="36" spans="1:6" s="15" customFormat="1" ht="19.2" customHeight="1">
      <c r="A36" s="3">
        <v>126</v>
      </c>
      <c r="C36" s="3" t="s">
        <v>144</v>
      </c>
      <c r="D36" s="11" t="s">
        <v>60</v>
      </c>
      <c r="E36" s="20" t="s">
        <v>162</v>
      </c>
      <c r="F36" s="21">
        <v>-1.8</v>
      </c>
    </row>
    <row r="37" spans="1:6" s="15" customFormat="1" ht="19.2" customHeight="1">
      <c r="A37" s="3">
        <v>128</v>
      </c>
      <c r="C37" s="3" t="s">
        <v>144</v>
      </c>
      <c r="D37" s="11" t="s">
        <v>60</v>
      </c>
      <c r="E37" s="20" t="s">
        <v>162</v>
      </c>
      <c r="F37" s="21">
        <v>-2.62</v>
      </c>
    </row>
    <row r="38" spans="1:6" s="15" customFormat="1" ht="19.2" customHeight="1">
      <c r="A38" s="3">
        <v>130</v>
      </c>
      <c r="C38" s="3" t="s">
        <v>144</v>
      </c>
      <c r="D38" s="11" t="s">
        <v>60</v>
      </c>
      <c r="E38" s="20" t="s">
        <v>162</v>
      </c>
      <c r="F38" s="21">
        <v>-1.8</v>
      </c>
    </row>
    <row r="39" spans="1:6" s="15" customFormat="1" ht="19.2" customHeight="1">
      <c r="A39" s="3">
        <v>135</v>
      </c>
      <c r="C39" s="3" t="s">
        <v>144</v>
      </c>
      <c r="D39" s="11" t="s">
        <v>60</v>
      </c>
      <c r="E39" s="20" t="s">
        <v>163</v>
      </c>
      <c r="F39" s="21">
        <v>-1.8</v>
      </c>
    </row>
    <row r="40" spans="1:6" s="15" customFormat="1" ht="19.2" customHeight="1">
      <c r="A40" s="3">
        <v>138</v>
      </c>
      <c r="C40" s="3" t="s">
        <v>144</v>
      </c>
      <c r="D40" s="11" t="s">
        <v>60</v>
      </c>
      <c r="E40" s="20" t="s">
        <v>164</v>
      </c>
      <c r="F40" s="21">
        <v>-6.05</v>
      </c>
    </row>
    <row r="41" spans="1:6" s="15" customFormat="1" ht="19.2" customHeight="1">
      <c r="A41" s="3">
        <v>139</v>
      </c>
      <c r="C41" s="3" t="s">
        <v>144</v>
      </c>
      <c r="D41" s="11" t="s">
        <v>60</v>
      </c>
      <c r="E41" s="20" t="s">
        <v>165</v>
      </c>
      <c r="F41" s="21">
        <v>-1.8</v>
      </c>
    </row>
    <row r="42" spans="1:6" s="15" customFormat="1" ht="19.2" customHeight="1">
      <c r="A42" s="3">
        <v>141</v>
      </c>
      <c r="C42" s="3" t="s">
        <v>144</v>
      </c>
      <c r="D42" s="11" t="s">
        <v>60</v>
      </c>
      <c r="E42" s="20" t="s">
        <v>165</v>
      </c>
      <c r="F42" s="21">
        <v>-2.62</v>
      </c>
    </row>
    <row r="43" spans="1:6" s="15" customFormat="1" ht="19.2" customHeight="1">
      <c r="A43" s="3">
        <v>144</v>
      </c>
      <c r="C43" s="3" t="s">
        <v>144</v>
      </c>
      <c r="D43" s="11" t="s">
        <v>60</v>
      </c>
      <c r="E43" s="20" t="s">
        <v>166</v>
      </c>
      <c r="F43" s="21">
        <v>-6.05</v>
      </c>
    </row>
    <row r="44" spans="1:6" s="15" customFormat="1" ht="19.2" customHeight="1">
      <c r="A44" s="3">
        <v>146</v>
      </c>
      <c r="C44" s="3" t="s">
        <v>144</v>
      </c>
      <c r="D44" s="11" t="s">
        <v>60</v>
      </c>
      <c r="E44" s="20" t="s">
        <v>99</v>
      </c>
      <c r="F44" s="21">
        <v>-8.61</v>
      </c>
    </row>
    <row r="45" spans="1:6" s="15" customFormat="1" ht="19.2" customHeight="1">
      <c r="A45" s="3">
        <v>148</v>
      </c>
      <c r="C45" s="3" t="s">
        <v>144</v>
      </c>
      <c r="D45" s="11" t="s">
        <v>60</v>
      </c>
      <c r="E45" s="20" t="s">
        <v>99</v>
      </c>
      <c r="F45" s="21">
        <v>-2.62</v>
      </c>
    </row>
    <row r="46" spans="1:6" s="15" customFormat="1" ht="19.2" customHeight="1">
      <c r="A46" s="3">
        <v>150</v>
      </c>
      <c r="C46" s="3" t="s">
        <v>144</v>
      </c>
      <c r="D46" s="11" t="s">
        <v>60</v>
      </c>
      <c r="E46" s="20" t="s">
        <v>99</v>
      </c>
      <c r="F46" s="21">
        <v>-1.8</v>
      </c>
    </row>
    <row r="47" spans="1:6" s="15" customFormat="1" ht="19.2" customHeight="1">
      <c r="A47" s="3">
        <v>159</v>
      </c>
      <c r="C47" s="3" t="s">
        <v>144</v>
      </c>
      <c r="D47" s="11" t="s">
        <v>60</v>
      </c>
      <c r="E47" s="20" t="s">
        <v>108</v>
      </c>
      <c r="F47" s="21">
        <v>-2.62</v>
      </c>
    </row>
    <row r="48" spans="1:6" s="15" customFormat="1" ht="19.2" customHeight="1">
      <c r="A48" s="3">
        <v>172</v>
      </c>
      <c r="C48" s="3" t="s">
        <v>144</v>
      </c>
      <c r="D48" s="11" t="s">
        <v>60</v>
      </c>
      <c r="E48" s="20" t="s">
        <v>167</v>
      </c>
      <c r="F48" s="21">
        <v>-4.2</v>
      </c>
    </row>
    <row r="49" spans="1:6" s="15" customFormat="1" ht="19.2" customHeight="1">
      <c r="A49" s="3">
        <v>174</v>
      </c>
      <c r="C49" s="3" t="s">
        <v>144</v>
      </c>
      <c r="D49" s="11" t="s">
        <v>60</v>
      </c>
      <c r="E49" s="20" t="s">
        <v>168</v>
      </c>
      <c r="F49" s="21">
        <v>-6.05</v>
      </c>
    </row>
    <row r="50" spans="1:6" s="15" customFormat="1" ht="19.2" customHeight="1">
      <c r="A50" s="3"/>
      <c r="C50" s="3"/>
      <c r="D50" s="11"/>
      <c r="E50" s="20"/>
      <c r="F50" s="21"/>
    </row>
    <row r="51" spans="1:6" s="15" customFormat="1" ht="19.2" customHeight="1">
      <c r="A51" s="3">
        <v>8</v>
      </c>
      <c r="C51" s="3" t="s">
        <v>169</v>
      </c>
      <c r="D51" s="11" t="s">
        <v>1</v>
      </c>
      <c r="E51" s="20" t="s">
        <v>0</v>
      </c>
      <c r="F51" s="21">
        <v>-0.56000000000000005</v>
      </c>
    </row>
    <row r="52" spans="1:6" s="15" customFormat="1" ht="19.2" customHeight="1">
      <c r="A52" s="3">
        <v>9</v>
      </c>
      <c r="C52" s="3" t="s">
        <v>169</v>
      </c>
      <c r="D52" s="11" t="s">
        <v>1</v>
      </c>
      <c r="E52" s="20" t="s">
        <v>2</v>
      </c>
      <c r="F52" s="21">
        <v>-0.56000000000000005</v>
      </c>
    </row>
    <row r="53" spans="1:6" s="15" customFormat="1" ht="19.2" customHeight="1">
      <c r="A53" s="3">
        <v>11</v>
      </c>
      <c r="C53" s="3" t="s">
        <v>169</v>
      </c>
      <c r="D53" s="11" t="s">
        <v>1</v>
      </c>
      <c r="E53" s="20" t="s">
        <v>3</v>
      </c>
      <c r="F53" s="21">
        <v>-0.56000000000000005</v>
      </c>
    </row>
    <row r="54" spans="1:6" s="15" customFormat="1" ht="19.2" customHeight="1">
      <c r="A54" s="3">
        <v>13</v>
      </c>
      <c r="C54" s="3" t="s">
        <v>169</v>
      </c>
      <c r="D54" s="11" t="s">
        <v>1</v>
      </c>
      <c r="E54" s="20" t="s">
        <v>4</v>
      </c>
      <c r="F54" s="21">
        <v>-1.4</v>
      </c>
    </row>
    <row r="55" spans="1:6" s="15" customFormat="1" ht="19.2" customHeight="1">
      <c r="A55" s="3">
        <v>14</v>
      </c>
      <c r="C55" s="3" t="s">
        <v>169</v>
      </c>
      <c r="D55" s="11" t="s">
        <v>1</v>
      </c>
      <c r="E55" s="20" t="s">
        <v>8</v>
      </c>
      <c r="F55" s="21">
        <v>-3.12</v>
      </c>
    </row>
    <row r="56" spans="1:6" s="15" customFormat="1" ht="19.2" customHeight="1">
      <c r="A56" s="3">
        <v>17</v>
      </c>
      <c r="C56" s="3" t="s">
        <v>169</v>
      </c>
      <c r="D56" s="11" t="s">
        <v>1</v>
      </c>
      <c r="E56" s="20" t="s">
        <v>9</v>
      </c>
      <c r="F56" s="21">
        <v>-1.4</v>
      </c>
    </row>
    <row r="57" spans="1:6" s="15" customFormat="1" ht="19.2" customHeight="1">
      <c r="A57" s="3">
        <v>18</v>
      </c>
      <c r="C57" s="3" t="s">
        <v>169</v>
      </c>
      <c r="D57" s="11" t="s">
        <v>1</v>
      </c>
      <c r="E57" s="20" t="s">
        <v>11</v>
      </c>
      <c r="F57" s="21">
        <v>-0.56000000000000005</v>
      </c>
    </row>
    <row r="58" spans="1:6" s="15" customFormat="1" ht="19.2" customHeight="1">
      <c r="A58" s="3">
        <v>23</v>
      </c>
      <c r="C58" s="3" t="s">
        <v>169</v>
      </c>
      <c r="D58" s="11" t="s">
        <v>1</v>
      </c>
      <c r="E58" s="20" t="s">
        <v>15</v>
      </c>
      <c r="F58" s="21">
        <v>-0.56000000000000005</v>
      </c>
    </row>
    <row r="59" spans="1:6" s="15" customFormat="1" ht="19.2" customHeight="1">
      <c r="A59" s="3">
        <v>24</v>
      </c>
      <c r="C59" s="3" t="s">
        <v>169</v>
      </c>
      <c r="D59" s="11" t="s">
        <v>1</v>
      </c>
      <c r="E59" s="20" t="s">
        <v>18</v>
      </c>
      <c r="F59" s="21">
        <v>-0.84</v>
      </c>
    </row>
    <row r="60" spans="1:6" s="15" customFormat="1" ht="19.2" customHeight="1">
      <c r="A60" s="3">
        <v>26</v>
      </c>
      <c r="C60" s="3" t="s">
        <v>169</v>
      </c>
      <c r="D60" s="11" t="s">
        <v>1</v>
      </c>
      <c r="E60" s="20" t="s">
        <v>19</v>
      </c>
      <c r="F60" s="21">
        <v>-1.56</v>
      </c>
    </row>
    <row r="61" spans="1:6" s="15" customFormat="1" ht="19.2" customHeight="1">
      <c r="A61" s="3">
        <v>27</v>
      </c>
      <c r="C61" s="3" t="s">
        <v>169</v>
      </c>
      <c r="D61" s="11" t="s">
        <v>1</v>
      </c>
      <c r="E61" s="20" t="s">
        <v>21</v>
      </c>
      <c r="F61" s="21">
        <v>-0.28000000000000003</v>
      </c>
    </row>
    <row r="62" spans="1:6" s="15" customFormat="1" ht="19.2" customHeight="1">
      <c r="A62" s="3">
        <v>28</v>
      </c>
      <c r="C62" s="3" t="s">
        <v>169</v>
      </c>
      <c r="D62" s="11" t="s">
        <v>1</v>
      </c>
      <c r="E62" s="20" t="s">
        <v>22</v>
      </c>
      <c r="F62" s="21">
        <v>-0.56000000000000005</v>
      </c>
    </row>
    <row r="63" spans="1:6" s="15" customFormat="1" ht="19.2" customHeight="1">
      <c r="A63" s="3">
        <v>29</v>
      </c>
      <c r="C63" s="3" t="s">
        <v>169</v>
      </c>
      <c r="D63" s="11" t="s">
        <v>1</v>
      </c>
      <c r="E63" s="20" t="s">
        <v>22</v>
      </c>
      <c r="F63" s="21">
        <v>-1.1200000000000001</v>
      </c>
    </row>
    <row r="64" spans="1:6" s="15" customFormat="1" ht="19.2" customHeight="1">
      <c r="A64" s="3">
        <v>30</v>
      </c>
      <c r="C64" s="3" t="s">
        <v>169</v>
      </c>
      <c r="D64" s="11" t="s">
        <v>1</v>
      </c>
      <c r="E64" s="20" t="s">
        <v>23</v>
      </c>
      <c r="F64" s="21">
        <v>-0.56000000000000005</v>
      </c>
    </row>
    <row r="65" spans="1:6" s="15" customFormat="1" ht="19.2" customHeight="1">
      <c r="A65" s="3">
        <v>66</v>
      </c>
      <c r="C65" s="3" t="s">
        <v>169</v>
      </c>
      <c r="D65" s="11" t="s">
        <v>1</v>
      </c>
      <c r="E65" s="20" t="s">
        <v>34</v>
      </c>
      <c r="F65" s="21">
        <v>-0.36</v>
      </c>
    </row>
    <row r="66" spans="1:6" s="15" customFormat="1" ht="19.2" customHeight="1">
      <c r="A66" s="3">
        <v>68</v>
      </c>
      <c r="C66" s="3" t="s">
        <v>169</v>
      </c>
      <c r="D66" s="11" t="s">
        <v>1</v>
      </c>
      <c r="E66" s="20" t="s">
        <v>39</v>
      </c>
      <c r="F66" s="21">
        <v>-2.2400000000000002</v>
      </c>
    </row>
    <row r="67" spans="1:6" s="15" customFormat="1" ht="19.2" customHeight="1">
      <c r="A67" s="3">
        <v>72</v>
      </c>
      <c r="C67" s="3" t="s">
        <v>169</v>
      </c>
      <c r="D67" s="11" t="s">
        <v>1</v>
      </c>
      <c r="E67" s="20" t="s">
        <v>40</v>
      </c>
      <c r="F67" s="21">
        <v>-1.48</v>
      </c>
    </row>
    <row r="68" spans="1:6" s="15" customFormat="1" ht="19.2" customHeight="1">
      <c r="A68" s="3">
        <v>74</v>
      </c>
      <c r="C68" s="3" t="s">
        <v>169</v>
      </c>
      <c r="D68" s="11" t="s">
        <v>1</v>
      </c>
      <c r="E68" s="20" t="s">
        <v>40</v>
      </c>
      <c r="F68" s="21">
        <v>-3</v>
      </c>
    </row>
    <row r="69" spans="1:6" s="15" customFormat="1" ht="19.2" customHeight="1">
      <c r="A69" s="3">
        <v>77</v>
      </c>
      <c r="C69" s="3" t="s">
        <v>169</v>
      </c>
      <c r="D69" s="11" t="s">
        <v>1</v>
      </c>
      <c r="E69" s="20" t="s">
        <v>50</v>
      </c>
      <c r="F69" s="21">
        <v>-1.28</v>
      </c>
    </row>
    <row r="70" spans="1:6" s="15" customFormat="1" ht="19.2" customHeight="1">
      <c r="A70" s="3">
        <v>81</v>
      </c>
      <c r="C70" s="3" t="s">
        <v>169</v>
      </c>
      <c r="D70" s="11" t="s">
        <v>1</v>
      </c>
      <c r="E70" s="20" t="s">
        <v>52</v>
      </c>
      <c r="F70" s="21">
        <v>-2.68</v>
      </c>
    </row>
    <row r="71" spans="1:6" s="15" customFormat="1" ht="19.2" customHeight="1">
      <c r="A71" s="3">
        <v>82</v>
      </c>
      <c r="C71" s="3" t="s">
        <v>169</v>
      </c>
      <c r="D71" s="11" t="s">
        <v>1</v>
      </c>
      <c r="E71" s="20" t="s">
        <v>54</v>
      </c>
      <c r="F71" s="21">
        <v>-2.4</v>
      </c>
    </row>
    <row r="72" spans="1:6" s="15" customFormat="1" ht="19.2" customHeight="1">
      <c r="A72" s="3">
        <v>83</v>
      </c>
      <c r="C72" s="3" t="s">
        <v>169</v>
      </c>
      <c r="D72" s="11" t="s">
        <v>1</v>
      </c>
      <c r="E72" s="20" t="s">
        <v>55</v>
      </c>
      <c r="F72" s="21">
        <v>-0.56000000000000005</v>
      </c>
    </row>
    <row r="73" spans="1:6" s="15" customFormat="1" ht="19.2" customHeight="1">
      <c r="A73" s="3">
        <v>85</v>
      </c>
      <c r="C73" s="3" t="s">
        <v>169</v>
      </c>
      <c r="D73" s="11" t="s">
        <v>1</v>
      </c>
      <c r="E73" s="20" t="s">
        <v>56</v>
      </c>
      <c r="F73" s="21">
        <v>-1.84</v>
      </c>
    </row>
    <row r="74" spans="1:6" s="15" customFormat="1" ht="19.2" customHeight="1">
      <c r="A74" s="3">
        <v>92</v>
      </c>
      <c r="C74" s="3" t="s">
        <v>169</v>
      </c>
      <c r="D74" s="11" t="s">
        <v>1</v>
      </c>
      <c r="E74" s="20" t="s">
        <v>61</v>
      </c>
      <c r="F74" s="21">
        <v>-0.32</v>
      </c>
    </row>
    <row r="75" spans="1:6" s="15" customFormat="1" ht="19.2" customHeight="1">
      <c r="A75" s="3">
        <v>94</v>
      </c>
      <c r="C75" s="3" t="s">
        <v>169</v>
      </c>
      <c r="D75" s="11" t="s">
        <v>1</v>
      </c>
      <c r="E75" s="20" t="s">
        <v>62</v>
      </c>
      <c r="F75" s="21">
        <v>-0.96</v>
      </c>
    </row>
    <row r="76" spans="1:6" s="15" customFormat="1" ht="19.2" customHeight="1">
      <c r="A76" s="3">
        <v>97</v>
      </c>
      <c r="C76" s="3" t="s">
        <v>169</v>
      </c>
      <c r="D76" s="11" t="s">
        <v>1</v>
      </c>
      <c r="E76" s="20" t="s">
        <v>63</v>
      </c>
      <c r="F76" s="21">
        <v>-0.96</v>
      </c>
    </row>
    <row r="77" spans="1:6" s="15" customFormat="1" ht="19.2" customHeight="1">
      <c r="A77" s="3">
        <v>99</v>
      </c>
      <c r="C77" s="3" t="s">
        <v>169</v>
      </c>
      <c r="D77" s="11" t="s">
        <v>1</v>
      </c>
      <c r="E77" s="20" t="s">
        <v>68</v>
      </c>
      <c r="F77" s="21">
        <v>-2.56</v>
      </c>
    </row>
    <row r="78" spans="1:6" s="15" customFormat="1" ht="19.2" customHeight="1">
      <c r="A78" s="3">
        <v>101</v>
      </c>
      <c r="C78" s="3" t="s">
        <v>169</v>
      </c>
      <c r="D78" s="11" t="s">
        <v>1</v>
      </c>
      <c r="E78" s="20" t="s">
        <v>71</v>
      </c>
      <c r="F78" s="21">
        <v>-0.64</v>
      </c>
    </row>
    <row r="79" spans="1:6" s="15" customFormat="1" ht="19.2" customHeight="1">
      <c r="A79" s="3">
        <v>102</v>
      </c>
      <c r="C79" s="3" t="s">
        <v>169</v>
      </c>
      <c r="D79" s="11" t="s">
        <v>1</v>
      </c>
      <c r="E79" s="20" t="s">
        <v>71</v>
      </c>
      <c r="F79" s="21">
        <v>-1.28</v>
      </c>
    </row>
    <row r="80" spans="1:6" s="15" customFormat="1" ht="19.2" customHeight="1">
      <c r="A80" s="3">
        <v>104</v>
      </c>
      <c r="C80" s="3" t="s">
        <v>169</v>
      </c>
      <c r="D80" s="11" t="s">
        <v>1</v>
      </c>
      <c r="E80" s="20" t="s">
        <v>75</v>
      </c>
      <c r="F80" s="21">
        <v>-2.2400000000000002</v>
      </c>
    </row>
    <row r="81" spans="1:6" s="15" customFormat="1" ht="19.2" customHeight="1">
      <c r="A81" s="3">
        <v>107</v>
      </c>
      <c r="C81" s="3" t="s">
        <v>169</v>
      </c>
      <c r="D81" s="11" t="s">
        <v>1</v>
      </c>
      <c r="E81" s="20" t="s">
        <v>75</v>
      </c>
      <c r="F81" s="21">
        <v>-0.64</v>
      </c>
    </row>
    <row r="82" spans="1:6" s="15" customFormat="1" ht="19.2" customHeight="1">
      <c r="A82" s="3">
        <v>156</v>
      </c>
      <c r="C82" s="3" t="s">
        <v>169</v>
      </c>
      <c r="D82" s="11" t="s">
        <v>1</v>
      </c>
      <c r="E82" s="20" t="s">
        <v>104</v>
      </c>
      <c r="F82" s="21">
        <v>-0.56000000000000005</v>
      </c>
    </row>
    <row r="83" spans="1:6" s="15" customFormat="1" ht="19.2" customHeight="1">
      <c r="A83" s="3">
        <v>157</v>
      </c>
      <c r="C83" s="3" t="s">
        <v>169</v>
      </c>
      <c r="D83" s="11" t="s">
        <v>1</v>
      </c>
      <c r="E83" s="20" t="s">
        <v>105</v>
      </c>
      <c r="F83" s="21">
        <v>-0.56000000000000005</v>
      </c>
    </row>
    <row r="84" spans="1:6" s="15" customFormat="1" ht="19.2" customHeight="1">
      <c r="A84" s="3">
        <v>163</v>
      </c>
      <c r="C84" s="3" t="s">
        <v>169</v>
      </c>
      <c r="D84" s="11" t="s">
        <v>1</v>
      </c>
      <c r="E84" s="20" t="s">
        <v>109</v>
      </c>
      <c r="F84" s="21">
        <v>-1.68</v>
      </c>
    </row>
    <row r="85" spans="1:6" s="15" customFormat="1" ht="19.2" customHeight="1">
      <c r="A85" s="3">
        <v>166</v>
      </c>
      <c r="C85" s="3" t="s">
        <v>169</v>
      </c>
      <c r="D85" s="11" t="s">
        <v>1</v>
      </c>
      <c r="E85" s="20" t="s">
        <v>114</v>
      </c>
      <c r="F85" s="21">
        <v>-1.1200000000000001</v>
      </c>
    </row>
    <row r="86" spans="1:6" s="15" customFormat="1" ht="19.2" customHeight="1">
      <c r="A86" s="3">
        <v>168</v>
      </c>
      <c r="C86" s="3" t="s">
        <v>169</v>
      </c>
      <c r="D86" s="11" t="s">
        <v>1</v>
      </c>
      <c r="E86" s="20" t="s">
        <v>115</v>
      </c>
      <c r="F86" s="21">
        <v>-35</v>
      </c>
    </row>
    <row r="87" spans="1:6" s="15" customFormat="1" ht="19.2" customHeight="1">
      <c r="A87" s="3">
        <v>171</v>
      </c>
      <c r="C87" s="3" t="s">
        <v>169</v>
      </c>
      <c r="D87" s="11" t="s">
        <v>1</v>
      </c>
      <c r="E87" s="20" t="s">
        <v>116</v>
      </c>
      <c r="F87" s="21">
        <v>-0.28000000000000003</v>
      </c>
    </row>
    <row r="88" spans="1:6" s="15" customFormat="1" ht="19.2" customHeight="1">
      <c r="A88" s="3"/>
      <c r="C88" s="3"/>
      <c r="D88" s="11"/>
      <c r="E88" s="20"/>
      <c r="F88" s="21"/>
    </row>
    <row r="89" spans="1:6" s="15" customFormat="1" ht="19.2" customHeight="1">
      <c r="A89" s="3">
        <v>79</v>
      </c>
      <c r="C89" s="3" t="s">
        <v>170</v>
      </c>
      <c r="D89" s="11" t="s">
        <v>60</v>
      </c>
      <c r="E89" s="20" t="s">
        <v>52</v>
      </c>
      <c r="F89" s="21">
        <v>-120</v>
      </c>
    </row>
    <row r="90" spans="1:6" s="15" customFormat="1" ht="19.2" customHeight="1">
      <c r="A90" s="3"/>
      <c r="C90" s="3"/>
      <c r="D90" s="11"/>
      <c r="E90" s="20"/>
      <c r="F90" s="21"/>
    </row>
    <row r="91" spans="1:6" s="15" customFormat="1" ht="19.2" customHeight="1">
      <c r="A91" s="3">
        <v>12</v>
      </c>
      <c r="C91" s="3" t="s">
        <v>5</v>
      </c>
      <c r="D91" s="11" t="s">
        <v>171</v>
      </c>
      <c r="E91" s="20" t="s">
        <v>3</v>
      </c>
      <c r="F91" s="21">
        <v>-0.47</v>
      </c>
    </row>
    <row r="92" spans="1:6" s="15" customFormat="1" ht="19.2" customHeight="1">
      <c r="A92" s="3">
        <v>15</v>
      </c>
      <c r="C92" s="3" t="s">
        <v>5</v>
      </c>
      <c r="D92" s="11" t="s">
        <v>171</v>
      </c>
      <c r="E92" s="20" t="s">
        <v>8</v>
      </c>
      <c r="F92" s="21">
        <v>-0.2</v>
      </c>
    </row>
    <row r="93" spans="1:6" s="15" customFormat="1" ht="19.2" customHeight="1">
      <c r="A93" s="3">
        <v>19</v>
      </c>
      <c r="C93" s="3" t="s">
        <v>5</v>
      </c>
      <c r="D93" s="11" t="s">
        <v>171</v>
      </c>
      <c r="E93" s="20" t="s">
        <v>11</v>
      </c>
      <c r="F93" s="21">
        <v>-0.21</v>
      </c>
    </row>
    <row r="94" spans="1:6" s="15" customFormat="1" ht="19.2" customHeight="1">
      <c r="A94" s="3">
        <v>21</v>
      </c>
      <c r="C94" s="3" t="s">
        <v>5</v>
      </c>
      <c r="D94" s="11" t="s">
        <v>171</v>
      </c>
      <c r="E94" s="20" t="s">
        <v>12</v>
      </c>
      <c r="F94" s="21">
        <v>-0.2</v>
      </c>
    </row>
    <row r="95" spans="1:6" s="15" customFormat="1" ht="19.2" customHeight="1">
      <c r="A95" s="3">
        <v>22</v>
      </c>
      <c r="C95" s="3" t="s">
        <v>5</v>
      </c>
      <c r="D95" s="11" t="s">
        <v>171</v>
      </c>
      <c r="E95" s="20" t="s">
        <v>12</v>
      </c>
      <c r="F95" s="21">
        <v>-0.51</v>
      </c>
    </row>
    <row r="96" spans="1:6" s="15" customFormat="1" ht="19.2" customHeight="1">
      <c r="A96" s="3">
        <v>25</v>
      </c>
      <c r="C96" s="3" t="s">
        <v>5</v>
      </c>
      <c r="D96" s="11" t="s">
        <v>171</v>
      </c>
      <c r="E96" s="20" t="s">
        <v>18</v>
      </c>
      <c r="F96" s="21">
        <v>-0.2</v>
      </c>
    </row>
    <row r="97" spans="1:6" s="15" customFormat="1" ht="19.2" customHeight="1">
      <c r="A97" s="3">
        <v>31</v>
      </c>
      <c r="C97" s="3" t="s">
        <v>5</v>
      </c>
      <c r="D97" s="11" t="s">
        <v>171</v>
      </c>
      <c r="E97" s="20" t="s">
        <v>23</v>
      </c>
      <c r="F97" s="21">
        <v>-0.21</v>
      </c>
    </row>
    <row r="98" spans="1:6" s="15" customFormat="1" ht="19.2" customHeight="1">
      <c r="A98" s="3">
        <v>67</v>
      </c>
      <c r="C98" s="3" t="s">
        <v>5</v>
      </c>
      <c r="D98" s="11" t="s">
        <v>171</v>
      </c>
      <c r="E98" s="20" t="s">
        <v>34</v>
      </c>
      <c r="F98" s="21">
        <v>-0.67</v>
      </c>
    </row>
    <row r="99" spans="1:6" s="15" customFormat="1" ht="19.2" customHeight="1">
      <c r="A99" s="3">
        <v>70</v>
      </c>
      <c r="C99" s="3" t="s">
        <v>5</v>
      </c>
      <c r="D99" s="11" t="s">
        <v>171</v>
      </c>
      <c r="E99" s="20" t="s">
        <v>39</v>
      </c>
      <c r="F99" s="21">
        <v>-0.94</v>
      </c>
    </row>
    <row r="100" spans="1:6" s="15" customFormat="1" ht="19.2" customHeight="1">
      <c r="A100" s="3">
        <v>73</v>
      </c>
      <c r="C100" s="3" t="s">
        <v>5</v>
      </c>
      <c r="D100" s="11" t="s">
        <v>171</v>
      </c>
      <c r="E100" s="20" t="s">
        <v>40</v>
      </c>
      <c r="F100" s="21">
        <v>-0.42</v>
      </c>
    </row>
    <row r="101" spans="1:6" s="15" customFormat="1" ht="19.2" customHeight="1">
      <c r="A101" s="3">
        <v>75</v>
      </c>
      <c r="C101" s="3" t="s">
        <v>5</v>
      </c>
      <c r="D101" s="11" t="s">
        <v>171</v>
      </c>
      <c r="E101" s="20" t="s">
        <v>40</v>
      </c>
      <c r="F101" s="21">
        <v>-0.69</v>
      </c>
    </row>
    <row r="102" spans="1:6" s="15" customFormat="1" ht="19.2" customHeight="1">
      <c r="A102" s="3">
        <v>76</v>
      </c>
      <c r="C102" s="3" t="s">
        <v>5</v>
      </c>
      <c r="D102" s="11" t="s">
        <v>171</v>
      </c>
      <c r="E102" s="20" t="s">
        <v>40</v>
      </c>
      <c r="F102" s="21">
        <v>-0.27</v>
      </c>
    </row>
    <row r="103" spans="1:6" s="15" customFormat="1" ht="19.2" customHeight="1">
      <c r="A103" s="3">
        <v>78</v>
      </c>
      <c r="C103" s="3" t="s">
        <v>5</v>
      </c>
      <c r="D103" s="11" t="s">
        <v>171</v>
      </c>
      <c r="E103" s="20" t="s">
        <v>50</v>
      </c>
      <c r="F103" s="21">
        <v>-0.2</v>
      </c>
    </row>
    <row r="104" spans="1:6" s="15" customFormat="1" ht="19.2" customHeight="1">
      <c r="A104" s="3">
        <v>84</v>
      </c>
      <c r="C104" s="3" t="s">
        <v>5</v>
      </c>
      <c r="D104" s="11" t="s">
        <v>171</v>
      </c>
      <c r="E104" s="20" t="s">
        <v>56</v>
      </c>
      <c r="F104" s="21">
        <v>-0.2</v>
      </c>
    </row>
    <row r="105" spans="1:6" s="15" customFormat="1" ht="19.2" customHeight="1">
      <c r="A105" s="3">
        <v>95</v>
      </c>
      <c r="C105" s="3" t="s">
        <v>5</v>
      </c>
      <c r="D105" s="11" t="s">
        <v>171</v>
      </c>
      <c r="E105" s="20" t="s">
        <v>62</v>
      </c>
      <c r="F105" s="21">
        <v>-0.92</v>
      </c>
    </row>
    <row r="106" spans="1:6" s="15" customFormat="1" ht="19.2" customHeight="1">
      <c r="A106" s="3">
        <v>98</v>
      </c>
      <c r="C106" s="3" t="s">
        <v>5</v>
      </c>
      <c r="D106" s="11" t="s">
        <v>171</v>
      </c>
      <c r="E106" s="20" t="s">
        <v>63</v>
      </c>
      <c r="F106" s="21">
        <v>-0.68</v>
      </c>
    </row>
    <row r="107" spans="1:6" s="15" customFormat="1" ht="19.2" customHeight="1">
      <c r="A107" s="3">
        <v>100</v>
      </c>
      <c r="C107" s="3" t="s">
        <v>5</v>
      </c>
      <c r="D107" s="11" t="s">
        <v>171</v>
      </c>
      <c r="E107" s="20" t="s">
        <v>68</v>
      </c>
      <c r="F107" s="21">
        <v>-0.68</v>
      </c>
    </row>
    <row r="108" spans="1:6" s="15" customFormat="1" ht="19.2" customHeight="1">
      <c r="A108" s="3">
        <v>105</v>
      </c>
      <c r="C108" s="3" t="s">
        <v>5</v>
      </c>
      <c r="D108" s="11" t="s">
        <v>171</v>
      </c>
      <c r="E108" s="20" t="s">
        <v>75</v>
      </c>
      <c r="F108" s="21">
        <v>-0.48</v>
      </c>
    </row>
    <row r="109" spans="1:6" s="15" customFormat="1" ht="19.2" customHeight="1">
      <c r="A109" s="3">
        <v>108</v>
      </c>
      <c r="C109" s="3" t="s">
        <v>5</v>
      </c>
      <c r="D109" s="11" t="s">
        <v>171</v>
      </c>
      <c r="E109" s="20" t="s">
        <v>75</v>
      </c>
      <c r="F109" s="21">
        <v>-0.68</v>
      </c>
    </row>
    <row r="110" spans="1:6" s="15" customFormat="1" ht="19.2" customHeight="1">
      <c r="A110" s="3">
        <v>115</v>
      </c>
      <c r="C110" s="3" t="s">
        <v>5</v>
      </c>
      <c r="D110" s="11" t="s">
        <v>171</v>
      </c>
      <c r="E110" s="20" t="s">
        <v>172</v>
      </c>
      <c r="F110" s="21">
        <v>-0.24</v>
      </c>
    </row>
    <row r="111" spans="1:6" s="15" customFormat="1" ht="19.2" customHeight="1">
      <c r="A111" s="3"/>
      <c r="C111" s="3"/>
      <c r="D111" s="11"/>
      <c r="E111" s="20"/>
      <c r="F111" s="21"/>
    </row>
    <row r="112" spans="1:6" s="15" customFormat="1" ht="19.2" customHeight="1">
      <c r="A112" s="3">
        <v>5</v>
      </c>
      <c r="C112" s="3" t="s">
        <v>173</v>
      </c>
      <c r="D112" s="11" t="s">
        <v>60</v>
      </c>
      <c r="E112" s="20" t="s">
        <v>174</v>
      </c>
      <c r="F112" s="21">
        <v>-30</v>
      </c>
    </row>
    <row r="113" spans="1:6" s="15" customFormat="1" ht="19.2" customHeight="1">
      <c r="A113" s="3">
        <v>49</v>
      </c>
      <c r="C113" s="3" t="s">
        <v>173</v>
      </c>
      <c r="D113" s="11" t="s">
        <v>60</v>
      </c>
      <c r="E113" s="20" t="s">
        <v>175</v>
      </c>
      <c r="F113" s="21">
        <v>-30</v>
      </c>
    </row>
    <row r="114" spans="1:6" s="15" customFormat="1" ht="19.2" customHeight="1">
      <c r="A114" s="3">
        <v>62</v>
      </c>
      <c r="C114" s="3" t="s">
        <v>173</v>
      </c>
      <c r="D114" s="11" t="s">
        <v>60</v>
      </c>
      <c r="E114" s="20" t="s">
        <v>176</v>
      </c>
      <c r="F114" s="21">
        <v>-30</v>
      </c>
    </row>
    <row r="115" spans="1:6" s="15" customFormat="1" ht="19.2" customHeight="1">
      <c r="A115" s="3">
        <v>132</v>
      </c>
      <c r="C115" s="3" t="s">
        <v>173</v>
      </c>
      <c r="D115" s="11" t="s">
        <v>60</v>
      </c>
      <c r="E115" s="20" t="s">
        <v>177</v>
      </c>
      <c r="F115" s="21">
        <v>-30</v>
      </c>
    </row>
    <row r="116" spans="1:6" s="15" customFormat="1" ht="19.2" customHeight="1">
      <c r="A116" s="3"/>
      <c r="C116" s="3"/>
      <c r="D116" s="11"/>
      <c r="E116" s="20"/>
      <c r="F116" s="21"/>
    </row>
    <row r="117" spans="1:6" s="15" customFormat="1" ht="19.2" customHeight="1">
      <c r="A117" s="3">
        <v>153</v>
      </c>
      <c r="C117" s="3" t="s">
        <v>178</v>
      </c>
      <c r="D117" s="11" t="s">
        <v>179</v>
      </c>
      <c r="E117" s="20" t="s">
        <v>104</v>
      </c>
      <c r="F117" s="21">
        <v>-400</v>
      </c>
    </row>
    <row r="118" spans="1:6" s="15" customFormat="1" ht="19.2" customHeight="1">
      <c r="A118" s="3"/>
      <c r="C118" s="3"/>
      <c r="D118" s="11"/>
      <c r="E118" s="20"/>
      <c r="F118" s="21"/>
    </row>
    <row r="119" spans="1:6" s="15" customFormat="1" ht="19.2" customHeight="1">
      <c r="A119" s="3">
        <v>10</v>
      </c>
      <c r="C119" s="3" t="s">
        <v>180</v>
      </c>
      <c r="D119" s="11" t="s">
        <v>181</v>
      </c>
      <c r="E119" s="20" t="s">
        <v>2</v>
      </c>
      <c r="F119" s="21">
        <v>-6.05</v>
      </c>
    </row>
    <row r="120" spans="1:6" s="15" customFormat="1" ht="19.2" customHeight="1">
      <c r="A120" s="3">
        <v>16</v>
      </c>
      <c r="C120" s="3" t="s">
        <v>180</v>
      </c>
      <c r="D120" s="11" t="s">
        <v>181</v>
      </c>
      <c r="E120" s="20" t="s">
        <v>9</v>
      </c>
      <c r="F120" s="21">
        <v>-33.28</v>
      </c>
    </row>
    <row r="121" spans="1:6" s="15" customFormat="1" ht="19.2" customHeight="1">
      <c r="A121" s="3">
        <v>38</v>
      </c>
      <c r="C121" s="3" t="s">
        <v>180</v>
      </c>
      <c r="D121" s="11" t="s">
        <v>181</v>
      </c>
      <c r="E121" s="20" t="s">
        <v>182</v>
      </c>
      <c r="F121" s="21">
        <v>-6.05</v>
      </c>
    </row>
    <row r="122" spans="1:6" s="15" customFormat="1" ht="19.2" customHeight="1">
      <c r="A122" s="3">
        <v>40</v>
      </c>
      <c r="C122" s="3" t="s">
        <v>180</v>
      </c>
      <c r="D122" s="11" t="s">
        <v>181</v>
      </c>
      <c r="E122" s="20" t="s">
        <v>183</v>
      </c>
      <c r="F122" s="21">
        <v>-3.03</v>
      </c>
    </row>
    <row r="123" spans="1:6" s="15" customFormat="1" ht="19.2" customHeight="1">
      <c r="A123" s="3">
        <v>41</v>
      </c>
      <c r="C123" s="3" t="s">
        <v>180</v>
      </c>
      <c r="D123" s="11" t="s">
        <v>181</v>
      </c>
      <c r="E123" s="20" t="s">
        <v>184</v>
      </c>
      <c r="F123" s="21">
        <v>-6.05</v>
      </c>
    </row>
    <row r="124" spans="1:6" s="15" customFormat="1" ht="19.2" customHeight="1">
      <c r="A124" s="3">
        <v>48</v>
      </c>
      <c r="C124" s="3" t="s">
        <v>180</v>
      </c>
      <c r="D124" s="11" t="s">
        <v>181</v>
      </c>
      <c r="E124" s="20" t="s">
        <v>185</v>
      </c>
      <c r="F124" s="21">
        <v>-3.03</v>
      </c>
    </row>
    <row r="125" spans="1:6" s="15" customFormat="1" ht="19.2" customHeight="1">
      <c r="A125" s="3">
        <v>50</v>
      </c>
      <c r="C125" s="3" t="s">
        <v>180</v>
      </c>
      <c r="D125" s="11" t="s">
        <v>181</v>
      </c>
      <c r="E125" s="20" t="s">
        <v>186</v>
      </c>
      <c r="F125" s="21">
        <v>-15.73</v>
      </c>
    </row>
    <row r="126" spans="1:6" s="15" customFormat="1" ht="19.2" customHeight="1">
      <c r="A126" s="3">
        <v>51</v>
      </c>
      <c r="C126" s="3" t="s">
        <v>180</v>
      </c>
      <c r="D126" s="11" t="s">
        <v>181</v>
      </c>
      <c r="E126" s="20" t="s">
        <v>187</v>
      </c>
      <c r="F126" s="21">
        <v>-3.03</v>
      </c>
    </row>
    <row r="127" spans="1:6" s="15" customFormat="1" ht="19.2" customHeight="1">
      <c r="A127" s="3">
        <v>53</v>
      </c>
      <c r="C127" s="3" t="s">
        <v>180</v>
      </c>
      <c r="D127" s="11" t="s">
        <v>181</v>
      </c>
      <c r="E127" s="20" t="s">
        <v>188</v>
      </c>
      <c r="F127" s="21">
        <v>-6.05</v>
      </c>
    </row>
    <row r="128" spans="1:6" s="15" customFormat="1" ht="19.2" customHeight="1">
      <c r="A128" s="3">
        <v>55</v>
      </c>
      <c r="C128" s="3" t="s">
        <v>180</v>
      </c>
      <c r="D128" s="11" t="s">
        <v>181</v>
      </c>
      <c r="E128" s="20" t="s">
        <v>189</v>
      </c>
      <c r="F128" s="21">
        <v>-3.03</v>
      </c>
    </row>
    <row r="129" spans="1:6" s="15" customFormat="1" ht="19.2" customHeight="1">
      <c r="A129" s="3">
        <v>57</v>
      </c>
      <c r="C129" s="3" t="s">
        <v>180</v>
      </c>
      <c r="D129" s="11" t="s">
        <v>181</v>
      </c>
      <c r="E129" s="20" t="s">
        <v>190</v>
      </c>
      <c r="F129" s="21">
        <v>-6.05</v>
      </c>
    </row>
    <row r="130" spans="1:6" s="15" customFormat="1" ht="19.2" customHeight="1">
      <c r="A130" s="3">
        <v>61</v>
      </c>
      <c r="C130" s="3" t="s">
        <v>180</v>
      </c>
      <c r="D130" s="11" t="s">
        <v>181</v>
      </c>
      <c r="E130" s="20" t="s">
        <v>156</v>
      </c>
      <c r="F130" s="21">
        <v>-3.03</v>
      </c>
    </row>
    <row r="131" spans="1:6" s="15" customFormat="1" ht="19.2" customHeight="1">
      <c r="A131" s="3">
        <v>63</v>
      </c>
      <c r="C131" s="3" t="s">
        <v>180</v>
      </c>
      <c r="D131" s="11" t="s">
        <v>181</v>
      </c>
      <c r="E131" s="20" t="s">
        <v>191</v>
      </c>
      <c r="F131" s="21">
        <v>-6.05</v>
      </c>
    </row>
    <row r="132" spans="1:6" s="15" customFormat="1" ht="19.2" customHeight="1">
      <c r="A132" s="3">
        <v>69</v>
      </c>
      <c r="C132" s="3" t="s">
        <v>180</v>
      </c>
      <c r="D132" s="11" t="s">
        <v>181</v>
      </c>
      <c r="E132" s="20" t="s">
        <v>39</v>
      </c>
      <c r="F132" s="21">
        <v>-3.03</v>
      </c>
    </row>
    <row r="133" spans="1:6" s="15" customFormat="1" ht="19.2" customHeight="1">
      <c r="A133" s="3">
        <v>93</v>
      </c>
      <c r="C133" s="3" t="s">
        <v>180</v>
      </c>
      <c r="D133" s="11" t="s">
        <v>181</v>
      </c>
      <c r="E133" s="20" t="s">
        <v>61</v>
      </c>
      <c r="F133" s="21">
        <v>-6.05</v>
      </c>
    </row>
    <row r="134" spans="1:6" s="15" customFormat="1" ht="19.2" customHeight="1">
      <c r="A134" s="3">
        <v>106</v>
      </c>
      <c r="C134" s="3" t="s">
        <v>180</v>
      </c>
      <c r="D134" s="11" t="s">
        <v>181</v>
      </c>
      <c r="E134" s="20" t="s">
        <v>75</v>
      </c>
      <c r="F134" s="21">
        <v>-3.03</v>
      </c>
    </row>
    <row r="135" spans="1:6" s="15" customFormat="1" ht="19.2" customHeight="1">
      <c r="A135" s="3">
        <v>119</v>
      </c>
      <c r="C135" s="3" t="s">
        <v>180</v>
      </c>
      <c r="D135" s="11" t="s">
        <v>181</v>
      </c>
      <c r="E135" s="20" t="s">
        <v>192</v>
      </c>
      <c r="F135" s="21">
        <v>-6.05</v>
      </c>
    </row>
    <row r="136" spans="1:6" s="15" customFormat="1" ht="19.2" customHeight="1">
      <c r="A136" s="3">
        <v>122</v>
      </c>
      <c r="C136" s="3" t="s">
        <v>180</v>
      </c>
      <c r="D136" s="11" t="s">
        <v>181</v>
      </c>
      <c r="E136" s="20" t="s">
        <v>160</v>
      </c>
      <c r="F136" s="21">
        <v>-3.03</v>
      </c>
    </row>
    <row r="137" spans="1:6" s="15" customFormat="1" ht="19.2" customHeight="1">
      <c r="A137" s="3">
        <v>143</v>
      </c>
      <c r="C137" s="3" t="s">
        <v>180</v>
      </c>
      <c r="D137" s="11" t="s">
        <v>181</v>
      </c>
      <c r="E137" s="20" t="s">
        <v>193</v>
      </c>
      <c r="F137" s="21">
        <v>-6.05</v>
      </c>
    </row>
    <row r="138" spans="1:6" s="15" customFormat="1" ht="19.2" customHeight="1">
      <c r="A138" s="3">
        <v>145</v>
      </c>
      <c r="C138" s="3" t="s">
        <v>180</v>
      </c>
      <c r="D138" s="11" t="s">
        <v>181</v>
      </c>
      <c r="E138" s="20" t="s">
        <v>96</v>
      </c>
      <c r="F138" s="21">
        <v>-3.03</v>
      </c>
    </row>
    <row r="139" spans="1:6" s="15" customFormat="1" ht="19.2" customHeight="1">
      <c r="A139" s="3">
        <v>173</v>
      </c>
      <c r="C139" s="3" t="s">
        <v>180</v>
      </c>
      <c r="D139" s="11" t="s">
        <v>181</v>
      </c>
      <c r="E139" s="20" t="s">
        <v>194</v>
      </c>
      <c r="F139" s="21">
        <v>-6.05</v>
      </c>
    </row>
    <row r="140" spans="1:6" s="15" customFormat="1" ht="19.2" customHeight="1">
      <c r="A140" s="3">
        <v>175</v>
      </c>
      <c r="C140" s="3" t="s">
        <v>180</v>
      </c>
      <c r="D140" s="11" t="s">
        <v>181</v>
      </c>
      <c r="E140" s="20" t="s">
        <v>195</v>
      </c>
      <c r="F140" s="21">
        <v>-3.03</v>
      </c>
    </row>
    <row r="141" spans="1:6" s="15" customFormat="1" ht="19.2" customHeight="1">
      <c r="A141" s="3">
        <v>134</v>
      </c>
      <c r="C141" s="3" t="s">
        <v>196</v>
      </c>
      <c r="D141" s="11" t="s">
        <v>181</v>
      </c>
      <c r="E141" s="20" t="s">
        <v>197</v>
      </c>
      <c r="F141" s="21">
        <v>-6.05</v>
      </c>
    </row>
    <row r="142" spans="1:6" s="15" customFormat="1" ht="19.2" customHeight="1">
      <c r="A142" s="3">
        <v>137</v>
      </c>
      <c r="C142" s="3" t="s">
        <v>196</v>
      </c>
      <c r="D142" s="11" t="s">
        <v>181</v>
      </c>
      <c r="E142" s="20" t="s">
        <v>198</v>
      </c>
      <c r="F142" s="21">
        <v>-3.03</v>
      </c>
    </row>
    <row r="143" spans="1:6" s="15" customFormat="1" ht="19.2" customHeight="1">
      <c r="A143" s="3"/>
      <c r="C143" s="3"/>
      <c r="D143" s="11"/>
      <c r="E143" s="20"/>
      <c r="F143" s="21"/>
    </row>
    <row r="144" spans="1:6" s="15" customFormat="1" ht="19.2" customHeight="1">
      <c r="A144" s="3">
        <v>152</v>
      </c>
      <c r="C144" s="3" t="s">
        <v>100</v>
      </c>
      <c r="D144" s="11" t="s">
        <v>1</v>
      </c>
      <c r="E144" s="20" t="s">
        <v>99</v>
      </c>
      <c r="F144" s="21">
        <v>-0.48</v>
      </c>
    </row>
    <row r="145" spans="1:6" s="15" customFormat="1" ht="19.2" customHeight="1">
      <c r="A145" s="3">
        <v>154</v>
      </c>
      <c r="C145" s="3" t="s">
        <v>100</v>
      </c>
      <c r="D145" s="11" t="s">
        <v>1</v>
      </c>
      <c r="E145" s="20" t="s">
        <v>104</v>
      </c>
      <c r="F145" s="21">
        <v>-0.56000000000000005</v>
      </c>
    </row>
    <row r="146" spans="1:6" s="15" customFormat="1" ht="19.2" customHeight="1">
      <c r="A146" s="3">
        <v>155</v>
      </c>
      <c r="C146" s="3" t="s">
        <v>100</v>
      </c>
      <c r="D146" s="11" t="s">
        <v>1</v>
      </c>
      <c r="E146" s="20" t="s">
        <v>104</v>
      </c>
      <c r="F146" s="21">
        <v>-1.68</v>
      </c>
    </row>
    <row r="147" spans="1:6" s="15" customFormat="1" ht="19.2" customHeight="1">
      <c r="A147" s="3">
        <v>158</v>
      </c>
      <c r="C147" s="3" t="s">
        <v>100</v>
      </c>
      <c r="D147" s="11" t="s">
        <v>1</v>
      </c>
      <c r="E147" s="20" t="s">
        <v>106</v>
      </c>
      <c r="F147" s="21">
        <v>-0.56000000000000005</v>
      </c>
    </row>
    <row r="148" spans="1:6" s="15" customFormat="1" ht="19.2" customHeight="1">
      <c r="A148" s="3">
        <v>161</v>
      </c>
      <c r="C148" s="3" t="s">
        <v>100</v>
      </c>
      <c r="D148" s="11" t="s">
        <v>1</v>
      </c>
      <c r="E148" s="20" t="s">
        <v>108</v>
      </c>
      <c r="F148" s="21">
        <v>-1.6</v>
      </c>
    </row>
    <row r="149" spans="1:6" s="15" customFormat="1" ht="19.2" customHeight="1">
      <c r="A149" s="3">
        <v>162</v>
      </c>
      <c r="C149" s="3" t="s">
        <v>100</v>
      </c>
      <c r="D149" s="11" t="s">
        <v>1</v>
      </c>
      <c r="E149" s="20" t="s">
        <v>109</v>
      </c>
      <c r="F149" s="21">
        <v>-0.84</v>
      </c>
    </row>
    <row r="150" spans="1:6" s="15" customFormat="1" ht="19.2" customHeight="1">
      <c r="A150" s="3">
        <v>164</v>
      </c>
      <c r="C150" s="3" t="s">
        <v>100</v>
      </c>
      <c r="D150" s="11" t="s">
        <v>1</v>
      </c>
      <c r="E150" s="20" t="s">
        <v>109</v>
      </c>
      <c r="F150" s="21">
        <v>-0.56000000000000005</v>
      </c>
    </row>
    <row r="151" spans="1:6" s="15" customFormat="1" ht="19.2" customHeight="1">
      <c r="A151" s="3">
        <v>165</v>
      </c>
      <c r="C151" s="3" t="s">
        <v>100</v>
      </c>
      <c r="D151" s="11" t="s">
        <v>1</v>
      </c>
      <c r="E151" s="20" t="s">
        <v>114</v>
      </c>
      <c r="F151" s="21">
        <v>-1.1200000000000001</v>
      </c>
    </row>
    <row r="152" spans="1:6" s="15" customFormat="1" ht="19.2" customHeight="1">
      <c r="A152" s="3">
        <v>167</v>
      </c>
      <c r="C152" s="3" t="s">
        <v>100</v>
      </c>
      <c r="D152" s="11" t="s">
        <v>1</v>
      </c>
      <c r="E152" s="20" t="s">
        <v>115</v>
      </c>
      <c r="F152" s="21">
        <v>-1.24</v>
      </c>
    </row>
    <row r="153" spans="1:6" s="15" customFormat="1" ht="19.2" customHeight="1">
      <c r="A153" s="3">
        <v>169</v>
      </c>
      <c r="C153" s="3" t="s">
        <v>100</v>
      </c>
      <c r="D153" s="11" t="s">
        <v>1</v>
      </c>
      <c r="E153" s="20" t="s">
        <v>116</v>
      </c>
      <c r="F153" s="21">
        <v>-0.4</v>
      </c>
    </row>
    <row r="154" spans="1:6" s="15" customFormat="1" ht="19.2" customHeight="1">
      <c r="A154" s="3">
        <v>170</v>
      </c>
      <c r="C154" s="3" t="s">
        <v>100</v>
      </c>
      <c r="D154" s="11" t="s">
        <v>1</v>
      </c>
      <c r="E154" s="20" t="s">
        <v>116</v>
      </c>
      <c r="F154" s="21">
        <v>-2.8</v>
      </c>
    </row>
    <row r="155" spans="1:6" s="15" customFormat="1" ht="19.2" customHeight="1">
      <c r="A155" s="3"/>
      <c r="C155" s="3"/>
      <c r="D155" s="11"/>
      <c r="E155" s="20"/>
      <c r="F155" s="21"/>
    </row>
    <row r="156" spans="1:6" s="15" customFormat="1" ht="19.2" customHeight="1">
      <c r="A156" s="3">
        <v>2</v>
      </c>
      <c r="C156" s="3" t="s">
        <v>199</v>
      </c>
      <c r="D156" s="11" t="s">
        <v>200</v>
      </c>
      <c r="E156" s="20" t="s">
        <v>145</v>
      </c>
      <c r="F156" s="21">
        <v>-35</v>
      </c>
    </row>
    <row r="157" spans="1:6" s="15" customFormat="1" ht="19.2" customHeight="1">
      <c r="A157" s="3">
        <v>32</v>
      </c>
      <c r="C157" s="3" t="s">
        <v>199</v>
      </c>
      <c r="D157" s="11" t="s">
        <v>201</v>
      </c>
      <c r="E157" s="20" t="s">
        <v>202</v>
      </c>
      <c r="F157" s="21">
        <v>-60</v>
      </c>
    </row>
    <row r="158" spans="1:6" s="15" customFormat="1" ht="19.2" customHeight="1">
      <c r="A158" s="3">
        <v>37</v>
      </c>
      <c r="C158" s="3" t="s">
        <v>199</v>
      </c>
      <c r="D158" s="11" t="s">
        <v>203</v>
      </c>
      <c r="E158" s="20" t="s">
        <v>147</v>
      </c>
      <c r="F158" s="21">
        <v>-55.4</v>
      </c>
    </row>
    <row r="159" spans="1:6" s="15" customFormat="1" ht="19.2" customHeight="1">
      <c r="A159" s="3">
        <v>44</v>
      </c>
      <c r="C159" s="3" t="s">
        <v>199</v>
      </c>
      <c r="D159" s="11" t="s">
        <v>204</v>
      </c>
      <c r="E159" s="20" t="s">
        <v>150</v>
      </c>
      <c r="F159" s="21">
        <v>-475.53</v>
      </c>
    </row>
    <row r="160" spans="1:6" s="15" customFormat="1" ht="19.2" customHeight="1">
      <c r="A160" s="3">
        <v>46</v>
      </c>
      <c r="C160" s="3" t="s">
        <v>199</v>
      </c>
      <c r="D160" s="11" t="s">
        <v>205</v>
      </c>
      <c r="E160" s="20" t="s">
        <v>150</v>
      </c>
      <c r="F160" s="21">
        <v>-105.32</v>
      </c>
    </row>
    <row r="161" spans="1:6" s="15" customFormat="1" ht="19.2" customHeight="1">
      <c r="A161" s="3">
        <v>87</v>
      </c>
      <c r="C161" s="3" t="s">
        <v>199</v>
      </c>
      <c r="D161" s="11" t="s">
        <v>206</v>
      </c>
      <c r="E161" s="20" t="s">
        <v>58</v>
      </c>
      <c r="F161" s="21">
        <v>-566.28</v>
      </c>
    </row>
    <row r="162" spans="1:6" s="15" customFormat="1" ht="19.2" customHeight="1">
      <c r="A162" s="3">
        <v>90</v>
      </c>
      <c r="C162" s="3" t="s">
        <v>199</v>
      </c>
      <c r="D162" s="11" t="s">
        <v>207</v>
      </c>
      <c r="E162" s="20" t="s">
        <v>58</v>
      </c>
      <c r="F162" s="21">
        <v>-68</v>
      </c>
    </row>
    <row r="163" spans="1:6" s="15" customFormat="1" ht="19.2" customHeight="1">
      <c r="A163" s="3">
        <v>96</v>
      </c>
      <c r="C163" s="3" t="s">
        <v>199</v>
      </c>
      <c r="D163" s="11" t="s">
        <v>208</v>
      </c>
      <c r="E163" s="20" t="s">
        <v>63</v>
      </c>
      <c r="F163" s="21">
        <v>-39.51</v>
      </c>
    </row>
    <row r="164" spans="1:6" s="15" customFormat="1" ht="19.2" customHeight="1">
      <c r="A164" s="3">
        <v>124</v>
      </c>
      <c r="C164" s="3" t="s">
        <v>199</v>
      </c>
      <c r="D164" s="11" t="s">
        <v>209</v>
      </c>
      <c r="E164" s="20" t="s">
        <v>160</v>
      </c>
      <c r="F164" s="21">
        <v>-352</v>
      </c>
    </row>
    <row r="165" spans="1:6" s="15" customFormat="1" ht="19.2" customHeight="1">
      <c r="A165" s="3">
        <v>127</v>
      </c>
      <c r="C165" s="3" t="s">
        <v>199</v>
      </c>
      <c r="D165" s="11" t="s">
        <v>210</v>
      </c>
      <c r="E165" s="20" t="s">
        <v>162</v>
      </c>
      <c r="F165" s="21">
        <v>-55</v>
      </c>
    </row>
    <row r="166" spans="1:6" s="15" customFormat="1" ht="19.2" customHeight="1">
      <c r="A166" s="3">
        <v>131</v>
      </c>
      <c r="C166" s="3" t="s">
        <v>199</v>
      </c>
      <c r="D166" s="11" t="s">
        <v>211</v>
      </c>
      <c r="E166" s="20" t="s">
        <v>162</v>
      </c>
      <c r="F166" s="21">
        <v>-326.7</v>
      </c>
    </row>
    <row r="167" spans="1:6" s="15" customFormat="1" ht="19.2" customHeight="1">
      <c r="A167" s="3">
        <v>136</v>
      </c>
      <c r="C167" s="3" t="s">
        <v>199</v>
      </c>
      <c r="D167" s="11" t="s">
        <v>212</v>
      </c>
      <c r="E167" s="20" t="s">
        <v>163</v>
      </c>
      <c r="F167" s="21">
        <v>-109.2</v>
      </c>
    </row>
    <row r="168" spans="1:6" s="15" customFormat="1" ht="19.2" customHeight="1">
      <c r="A168" s="3">
        <v>140</v>
      </c>
      <c r="C168" s="3" t="s">
        <v>199</v>
      </c>
      <c r="D168" s="11" t="s">
        <v>213</v>
      </c>
      <c r="E168" s="20" t="s">
        <v>165</v>
      </c>
      <c r="F168" s="21">
        <v>-326.7</v>
      </c>
    </row>
    <row r="169" spans="1:6" s="15" customFormat="1" ht="19.2" customHeight="1">
      <c r="A169" s="3">
        <v>151</v>
      </c>
      <c r="C169" s="3" t="s">
        <v>199</v>
      </c>
      <c r="D169" s="11" t="s">
        <v>214</v>
      </c>
      <c r="E169" s="20" t="s">
        <v>99</v>
      </c>
      <c r="F169" s="21">
        <v>-70</v>
      </c>
    </row>
    <row r="170" spans="1:6" s="15" customFormat="1" ht="19.2" customHeight="1">
      <c r="A170" s="3">
        <v>4</v>
      </c>
      <c r="C170" s="3" t="s">
        <v>215</v>
      </c>
      <c r="D170" s="11" t="s">
        <v>216</v>
      </c>
      <c r="E170" s="20" t="s">
        <v>145</v>
      </c>
      <c r="F170" s="21">
        <v>-529.98</v>
      </c>
    </row>
    <row r="171" spans="1:6" s="15" customFormat="1" ht="19.2" customHeight="1">
      <c r="A171" s="3">
        <v>7</v>
      </c>
      <c r="C171" s="3" t="s">
        <v>215</v>
      </c>
      <c r="D171" s="11" t="s">
        <v>217</v>
      </c>
      <c r="E171" s="20" t="s">
        <v>146</v>
      </c>
      <c r="F171" s="21">
        <v>-2370</v>
      </c>
    </row>
    <row r="172" spans="1:6" s="15" customFormat="1" ht="19.2" customHeight="1">
      <c r="A172" s="3">
        <v>34</v>
      </c>
      <c r="C172" s="3" t="s">
        <v>215</v>
      </c>
      <c r="D172" s="11" t="s">
        <v>218</v>
      </c>
      <c r="E172" s="20" t="s">
        <v>26</v>
      </c>
      <c r="F172" s="21">
        <v>-1210</v>
      </c>
    </row>
    <row r="173" spans="1:6" s="15" customFormat="1" ht="19.2" customHeight="1">
      <c r="A173" s="3">
        <v>36</v>
      </c>
      <c r="C173" s="3" t="s">
        <v>215</v>
      </c>
      <c r="D173" s="11" t="s">
        <v>219</v>
      </c>
      <c r="E173" s="20" t="s">
        <v>147</v>
      </c>
      <c r="F173" s="21">
        <v>-400</v>
      </c>
    </row>
    <row r="174" spans="1:6" s="15" customFormat="1" ht="19.2" customHeight="1">
      <c r="A174" s="3">
        <v>59</v>
      </c>
      <c r="C174" s="3" t="s">
        <v>215</v>
      </c>
      <c r="D174" s="11" t="s">
        <v>220</v>
      </c>
      <c r="E174" s="20" t="s">
        <v>155</v>
      </c>
      <c r="F174" s="21">
        <v>-1573</v>
      </c>
    </row>
    <row r="175" spans="1:6" s="15" customFormat="1" ht="19.2" customHeight="1">
      <c r="A175" s="3">
        <v>65</v>
      </c>
      <c r="C175" s="3" t="s">
        <v>215</v>
      </c>
      <c r="D175" s="11" t="s">
        <v>221</v>
      </c>
      <c r="E175" s="20" t="s">
        <v>157</v>
      </c>
      <c r="F175" s="21">
        <v>-3660</v>
      </c>
    </row>
    <row r="176" spans="1:6" s="15" customFormat="1" ht="19.2" customHeight="1">
      <c r="A176" s="3">
        <v>89</v>
      </c>
      <c r="C176" s="3" t="s">
        <v>215</v>
      </c>
      <c r="D176" s="11" t="s">
        <v>222</v>
      </c>
      <c r="E176" s="20" t="s">
        <v>58</v>
      </c>
      <c r="F176" s="21">
        <v>-3200</v>
      </c>
    </row>
    <row r="177" spans="1:6" s="15" customFormat="1" ht="19.2" customHeight="1">
      <c r="A177" s="3">
        <v>110</v>
      </c>
      <c r="C177" s="3" t="s">
        <v>215</v>
      </c>
      <c r="D177" s="11" t="s">
        <v>223</v>
      </c>
      <c r="E177" s="20" t="s">
        <v>78</v>
      </c>
      <c r="F177" s="21">
        <v>-774</v>
      </c>
    </row>
    <row r="178" spans="1:6" s="15" customFormat="1" ht="19.2" customHeight="1">
      <c r="A178" s="3">
        <v>112</v>
      </c>
      <c r="C178" s="3" t="s">
        <v>215</v>
      </c>
      <c r="D178" s="11" t="s">
        <v>224</v>
      </c>
      <c r="E178" s="20" t="s">
        <v>158</v>
      </c>
      <c r="F178" s="21">
        <v>-2600</v>
      </c>
    </row>
    <row r="179" spans="1:6" s="15" customFormat="1" ht="19.2" customHeight="1">
      <c r="A179" s="3">
        <v>114</v>
      </c>
      <c r="C179" s="3" t="s">
        <v>215</v>
      </c>
      <c r="D179" s="11" t="s">
        <v>225</v>
      </c>
      <c r="E179" s="20" t="s">
        <v>158</v>
      </c>
      <c r="F179" s="21">
        <v>-71.78</v>
      </c>
    </row>
    <row r="180" spans="1:6" s="15" customFormat="1" ht="19.2" customHeight="1">
      <c r="A180" s="3">
        <v>117</v>
      </c>
      <c r="C180" s="3" t="s">
        <v>215</v>
      </c>
      <c r="D180" s="11" t="s">
        <v>226</v>
      </c>
      <c r="E180" s="20" t="s">
        <v>159</v>
      </c>
      <c r="F180" s="21">
        <v>-80</v>
      </c>
    </row>
    <row r="181" spans="1:6" s="15" customFormat="1" ht="19.2" customHeight="1">
      <c r="A181" s="3">
        <v>121</v>
      </c>
      <c r="C181" s="3" t="s">
        <v>215</v>
      </c>
      <c r="D181" s="11" t="s">
        <v>227</v>
      </c>
      <c r="E181" s="20" t="s">
        <v>160</v>
      </c>
      <c r="F181" s="21">
        <v>-1215</v>
      </c>
    </row>
    <row r="182" spans="1:6" s="15" customFormat="1" ht="19.2" customHeight="1">
      <c r="A182" s="3">
        <v>129</v>
      </c>
      <c r="C182" s="3" t="s">
        <v>215</v>
      </c>
      <c r="D182" s="11" t="s">
        <v>228</v>
      </c>
      <c r="E182" s="20" t="s">
        <v>162</v>
      </c>
      <c r="F182" s="21">
        <v>-78.61</v>
      </c>
    </row>
    <row r="183" spans="1:6" s="15" customFormat="1" ht="19.2" customHeight="1">
      <c r="A183" s="3">
        <v>142</v>
      </c>
      <c r="C183" s="3" t="s">
        <v>215</v>
      </c>
      <c r="D183" s="11" t="s">
        <v>229</v>
      </c>
      <c r="E183" s="20" t="s">
        <v>165</v>
      </c>
      <c r="F183" s="21">
        <v>-810</v>
      </c>
    </row>
    <row r="184" spans="1:6" s="15" customFormat="1" ht="19.2" customHeight="1">
      <c r="A184" s="3">
        <v>147</v>
      </c>
      <c r="C184" s="3" t="s">
        <v>215</v>
      </c>
      <c r="D184" s="11" t="s">
        <v>230</v>
      </c>
      <c r="E184" s="20" t="s">
        <v>99</v>
      </c>
      <c r="F184" s="21">
        <v>-2870</v>
      </c>
    </row>
    <row r="185" spans="1:6" s="15" customFormat="1" ht="19.2" customHeight="1">
      <c r="A185" s="3">
        <v>149</v>
      </c>
      <c r="C185" s="3" t="s">
        <v>215</v>
      </c>
      <c r="D185" s="11" t="s">
        <v>231</v>
      </c>
      <c r="E185" s="20" t="s">
        <v>99</v>
      </c>
      <c r="F185" s="21">
        <v>-70</v>
      </c>
    </row>
    <row r="186" spans="1:6" s="15" customFormat="1" ht="19.2" customHeight="1">
      <c r="A186" s="3">
        <v>160</v>
      </c>
      <c r="C186" s="3" t="s">
        <v>215</v>
      </c>
      <c r="D186" s="11" t="s">
        <v>232</v>
      </c>
      <c r="E186" s="20" t="s">
        <v>108</v>
      </c>
      <c r="F186" s="21">
        <v>-500</v>
      </c>
    </row>
    <row r="187" spans="1:6" s="15" customFormat="1" ht="19.2" customHeight="1">
      <c r="A187" s="3"/>
      <c r="C187" s="3"/>
      <c r="D187" s="11"/>
      <c r="E187" s="20"/>
      <c r="F187" s="21"/>
    </row>
    <row r="188" spans="1:6" ht="15.6">
      <c r="D188" s="9" t="s">
        <v>233</v>
      </c>
      <c r="F188" s="22">
        <f>SUM(F2:F186)</f>
        <v>-26132.609999999997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3B6BA-CBDC-439A-9182-CE27CBBC311E}">
  <dimension ref="A1:H55"/>
  <sheetViews>
    <sheetView topLeftCell="A8" workbookViewId="0">
      <selection activeCell="A20" sqref="A20:XFD20"/>
    </sheetView>
  </sheetViews>
  <sheetFormatPr baseColWidth="10" defaultColWidth="8.88671875" defaultRowHeight="14.4"/>
  <cols>
    <col min="1" max="1" width="7.109375" customWidth="1"/>
    <col min="2" max="2" width="23.77734375" customWidth="1"/>
    <col min="3" max="3" width="76.109375" customWidth="1"/>
    <col min="4" max="4" width="12" customWidth="1"/>
    <col min="5" max="5" width="12.88671875" customWidth="1"/>
    <col min="6" max="6" width="11.88671875" style="25" customWidth="1"/>
  </cols>
  <sheetData>
    <row r="1" spans="1:6" s="15" customFormat="1" ht="19.2" customHeight="1">
      <c r="A1" s="3">
        <v>160</v>
      </c>
      <c r="B1" s="3" t="s">
        <v>234</v>
      </c>
      <c r="C1" s="11" t="s">
        <v>235</v>
      </c>
      <c r="D1" s="20" t="s">
        <v>108</v>
      </c>
      <c r="E1" s="21">
        <v>-500</v>
      </c>
      <c r="F1" s="23">
        <v>-500</v>
      </c>
    </row>
    <row r="2" spans="1:6" s="15" customFormat="1" ht="19.2" customHeight="1">
      <c r="A2" s="3">
        <v>79</v>
      </c>
      <c r="B2" s="3" t="s">
        <v>170</v>
      </c>
      <c r="C2" s="3" t="s">
        <v>170</v>
      </c>
      <c r="D2" s="20" t="s">
        <v>52</v>
      </c>
      <c r="E2" s="21">
        <v>-120</v>
      </c>
      <c r="F2" s="23">
        <v>-120</v>
      </c>
    </row>
    <row r="3" spans="1:6" s="15" customFormat="1" ht="19.2" customHeight="1">
      <c r="A3" s="3"/>
      <c r="B3" s="3"/>
      <c r="C3" s="3"/>
      <c r="D3" s="20"/>
      <c r="E3" s="21"/>
      <c r="F3" s="23"/>
    </row>
    <row r="4" spans="1:6" s="15" customFormat="1" ht="19.2" customHeight="1">
      <c r="A4" s="3">
        <v>137</v>
      </c>
      <c r="B4" s="3" t="s">
        <v>236</v>
      </c>
      <c r="C4" s="11" t="s">
        <v>181</v>
      </c>
      <c r="D4" s="20"/>
      <c r="E4" s="21">
        <v>-148.88999999999999</v>
      </c>
      <c r="F4" s="23">
        <v>-148.88999999999999</v>
      </c>
    </row>
    <row r="5" spans="1:6" s="15" customFormat="1" ht="19.2" customHeight="1">
      <c r="A5" s="3"/>
      <c r="B5" s="3"/>
      <c r="C5" s="11"/>
      <c r="D5" s="20"/>
      <c r="E5" s="21"/>
      <c r="F5" s="23"/>
    </row>
    <row r="6" spans="1:6" s="15" customFormat="1" ht="19.2" customHeight="1">
      <c r="A6" s="3">
        <v>174</v>
      </c>
      <c r="B6" s="3" t="s">
        <v>237</v>
      </c>
      <c r="C6" s="3" t="s">
        <v>237</v>
      </c>
      <c r="D6" s="20"/>
      <c r="E6" s="21">
        <v>-212.35</v>
      </c>
      <c r="F6" s="24"/>
    </row>
    <row r="7" spans="1:6" s="15" customFormat="1" ht="19.2" customHeight="1">
      <c r="A7" s="3">
        <v>171</v>
      </c>
      <c r="B7" s="3" t="s">
        <v>238</v>
      </c>
      <c r="C7" s="3" t="s">
        <v>238</v>
      </c>
      <c r="D7" s="20"/>
      <c r="E7" s="21">
        <v>-78.28</v>
      </c>
      <c r="F7" s="24"/>
    </row>
    <row r="8" spans="1:6" s="15" customFormat="1" ht="19.2" customHeight="1">
      <c r="A8" s="3">
        <v>115</v>
      </c>
      <c r="B8" s="3" t="s">
        <v>239</v>
      </c>
      <c r="C8" s="3" t="s">
        <v>239</v>
      </c>
      <c r="D8" s="20"/>
      <c r="E8" s="21">
        <v>-9.07</v>
      </c>
      <c r="F8" s="24"/>
    </row>
    <row r="9" spans="1:6" s="15" customFormat="1" ht="19.2" customHeight="1">
      <c r="A9" s="3">
        <v>132</v>
      </c>
      <c r="B9" s="3" t="s">
        <v>173</v>
      </c>
      <c r="C9" s="3" t="s">
        <v>173</v>
      </c>
      <c r="D9" s="20"/>
      <c r="E9" s="21">
        <f>-120</f>
        <v>-120</v>
      </c>
      <c r="F9" s="24"/>
    </row>
    <row r="10" spans="1:6" s="15" customFormat="1" ht="19.2" customHeight="1">
      <c r="A10" s="3">
        <v>170</v>
      </c>
      <c r="B10" s="3" t="s">
        <v>240</v>
      </c>
      <c r="C10" s="11" t="s">
        <v>1</v>
      </c>
      <c r="D10" s="20"/>
      <c r="E10" s="21">
        <v>-11.84</v>
      </c>
      <c r="F10" s="32">
        <f>SUM(E6:E10)</f>
        <v>-431.53999999999996</v>
      </c>
    </row>
    <row r="11" spans="1:6" s="15" customFormat="1" ht="19.2" customHeight="1">
      <c r="A11" s="3"/>
      <c r="B11" s="3"/>
      <c r="C11" s="11"/>
      <c r="D11" s="20"/>
      <c r="E11" s="21"/>
      <c r="F11" s="24"/>
    </row>
    <row r="12" spans="1:6" s="15" customFormat="1" ht="19.2" customHeight="1">
      <c r="A12" s="3">
        <v>153</v>
      </c>
      <c r="B12" s="3" t="s">
        <v>241</v>
      </c>
      <c r="C12" s="11" t="s">
        <v>179</v>
      </c>
      <c r="D12" s="20" t="s">
        <v>104</v>
      </c>
      <c r="E12" s="21">
        <v>-400</v>
      </c>
      <c r="F12" s="24"/>
    </row>
    <row r="13" spans="1:6" s="15" customFormat="1" ht="19.2" customHeight="1">
      <c r="A13" s="3">
        <v>151</v>
      </c>
      <c r="B13" s="3" t="s">
        <v>199</v>
      </c>
      <c r="C13" s="11" t="s">
        <v>214</v>
      </c>
      <c r="D13" s="20" t="s">
        <v>99</v>
      </c>
      <c r="E13" s="21">
        <v>-70</v>
      </c>
      <c r="F13" s="24"/>
    </row>
    <row r="14" spans="1:6" s="15" customFormat="1" ht="19.2" customHeight="1">
      <c r="A14" s="3">
        <v>147</v>
      </c>
      <c r="B14" s="3" t="s">
        <v>215</v>
      </c>
      <c r="C14" s="11" t="s">
        <v>230</v>
      </c>
      <c r="D14" s="20" t="s">
        <v>99</v>
      </c>
      <c r="E14" s="21">
        <v>-2870</v>
      </c>
      <c r="F14" s="24"/>
    </row>
    <row r="15" spans="1:6" s="15" customFormat="1" ht="19.2" customHeight="1">
      <c r="A15" s="3">
        <v>149</v>
      </c>
      <c r="B15" s="3" t="s">
        <v>215</v>
      </c>
      <c r="C15" s="11" t="s">
        <v>231</v>
      </c>
      <c r="D15" s="20" t="s">
        <v>99</v>
      </c>
      <c r="E15" s="21">
        <v>-70</v>
      </c>
      <c r="F15" s="24">
        <f>SUM(E12:E15)</f>
        <v>-3410</v>
      </c>
    </row>
    <row r="16" spans="1:6" s="15" customFormat="1" ht="19.2" customHeight="1">
      <c r="A16" s="3"/>
      <c r="B16" s="3"/>
      <c r="C16" s="11"/>
      <c r="D16" s="20"/>
      <c r="E16" s="21"/>
      <c r="F16" s="24"/>
    </row>
    <row r="17" spans="1:6" s="15" customFormat="1" ht="19.2" customHeight="1">
      <c r="A17" s="3">
        <v>140</v>
      </c>
      <c r="B17" s="3" t="s">
        <v>199</v>
      </c>
      <c r="C17" s="11" t="s">
        <v>213</v>
      </c>
      <c r="D17" s="20" t="s">
        <v>165</v>
      </c>
      <c r="E17" s="21">
        <v>-326.7</v>
      </c>
      <c r="F17" s="24"/>
    </row>
    <row r="18" spans="1:6" s="15" customFormat="1" ht="19.2" customHeight="1">
      <c r="A18" s="3">
        <v>142</v>
      </c>
      <c r="B18" s="3" t="s">
        <v>215</v>
      </c>
      <c r="C18" s="11" t="s">
        <v>229</v>
      </c>
      <c r="D18" s="20" t="s">
        <v>165</v>
      </c>
      <c r="E18" s="21">
        <v>-810</v>
      </c>
      <c r="F18" s="24">
        <f>SUM(E17:E18)</f>
        <v>-1136.7</v>
      </c>
    </row>
    <row r="19" spans="1:6" s="15" customFormat="1" ht="19.2" customHeight="1">
      <c r="A19" s="3"/>
      <c r="B19" s="3"/>
      <c r="C19" s="11"/>
      <c r="D19" s="20"/>
      <c r="E19" s="21"/>
      <c r="F19" s="24"/>
    </row>
    <row r="20" spans="1:6" s="15" customFormat="1" ht="19.2" customHeight="1">
      <c r="A20" s="3">
        <v>127</v>
      </c>
      <c r="B20" s="3" t="s">
        <v>199</v>
      </c>
      <c r="C20" s="11" t="s">
        <v>210</v>
      </c>
      <c r="D20" s="20" t="s">
        <v>162</v>
      </c>
      <c r="E20" s="21">
        <v>-55</v>
      </c>
      <c r="F20" s="24"/>
    </row>
    <row r="21" spans="1:6" s="15" customFormat="1" ht="19.2" customHeight="1">
      <c r="A21" s="3">
        <v>131</v>
      </c>
      <c r="B21" s="3" t="s">
        <v>199</v>
      </c>
      <c r="C21" s="11" t="s">
        <v>211</v>
      </c>
      <c r="D21" s="20" t="s">
        <v>162</v>
      </c>
      <c r="E21" s="21">
        <v>-326.7</v>
      </c>
      <c r="F21" s="24"/>
    </row>
    <row r="22" spans="1:6" s="15" customFormat="1" ht="19.2" customHeight="1">
      <c r="A22" s="3">
        <v>129</v>
      </c>
      <c r="B22" s="3" t="s">
        <v>215</v>
      </c>
      <c r="C22" s="11" t="s">
        <v>228</v>
      </c>
      <c r="D22" s="20" t="s">
        <v>162</v>
      </c>
      <c r="E22" s="21">
        <v>-78.61</v>
      </c>
      <c r="F22" s="24"/>
    </row>
    <row r="23" spans="1:6" s="15" customFormat="1" ht="19.2" customHeight="1">
      <c r="A23" s="3">
        <v>121</v>
      </c>
      <c r="B23" s="3" t="s">
        <v>215</v>
      </c>
      <c r="C23" s="11" t="s">
        <v>227</v>
      </c>
      <c r="D23" s="20" t="s">
        <v>160</v>
      </c>
      <c r="E23" s="21">
        <v>-1215</v>
      </c>
      <c r="F23" s="24">
        <f>SUM(E20:E23)</f>
        <v>-1675.31</v>
      </c>
    </row>
    <row r="24" spans="1:6" s="15" customFormat="1" ht="19.2" customHeight="1">
      <c r="A24" s="3"/>
      <c r="B24" s="3"/>
      <c r="C24" s="11"/>
      <c r="D24" s="20"/>
      <c r="E24" s="21"/>
      <c r="F24" s="24"/>
    </row>
    <row r="25" spans="1:6" s="15" customFormat="1" ht="19.2" customHeight="1">
      <c r="A25" s="3">
        <v>124</v>
      </c>
      <c r="B25" s="3" t="s">
        <v>255</v>
      </c>
      <c r="C25" s="11" t="s">
        <v>209</v>
      </c>
      <c r="D25" s="20" t="s">
        <v>160</v>
      </c>
      <c r="E25" s="21">
        <v>-352</v>
      </c>
      <c r="F25" s="24">
        <v>-352</v>
      </c>
    </row>
    <row r="26" spans="1:6" s="15" customFormat="1" ht="19.2" customHeight="1">
      <c r="A26" s="3"/>
      <c r="B26" s="3"/>
      <c r="C26" s="11"/>
      <c r="D26" s="20"/>
      <c r="E26" s="21"/>
      <c r="F26" s="24"/>
    </row>
    <row r="27" spans="1:6" s="15" customFormat="1" ht="19.2" customHeight="1">
      <c r="A27" s="3">
        <v>112</v>
      </c>
      <c r="B27" s="3" t="s">
        <v>215</v>
      </c>
      <c r="C27" s="11" t="s">
        <v>224</v>
      </c>
      <c r="D27" s="20" t="s">
        <v>158</v>
      </c>
      <c r="E27" s="21">
        <v>-2600</v>
      </c>
      <c r="F27" s="24">
        <f>E27</f>
        <v>-2600</v>
      </c>
    </row>
    <row r="28" spans="1:6" s="15" customFormat="1" ht="19.2" customHeight="1">
      <c r="A28" s="3"/>
      <c r="B28" s="3"/>
      <c r="C28" s="11"/>
      <c r="D28" s="20"/>
      <c r="E28" s="21"/>
      <c r="F28" s="24"/>
    </row>
    <row r="29" spans="1:6" s="15" customFormat="1" ht="19.2" customHeight="1">
      <c r="A29" s="3">
        <v>114</v>
      </c>
      <c r="B29" s="3" t="s">
        <v>215</v>
      </c>
      <c r="C29" s="11" t="s">
        <v>225</v>
      </c>
      <c r="D29" s="20" t="s">
        <v>158</v>
      </c>
      <c r="E29" s="21">
        <v>-71.78</v>
      </c>
      <c r="F29" s="24"/>
    </row>
    <row r="30" spans="1:6" s="15" customFormat="1" ht="19.2" customHeight="1">
      <c r="A30" s="3">
        <v>117</v>
      </c>
      <c r="B30" s="3" t="s">
        <v>215</v>
      </c>
      <c r="C30" s="11" t="s">
        <v>226</v>
      </c>
      <c r="D30" s="20" t="s">
        <v>159</v>
      </c>
      <c r="E30" s="21">
        <v>-80</v>
      </c>
      <c r="F30" s="24"/>
    </row>
    <row r="31" spans="1:6" s="15" customFormat="1" ht="19.2" customHeight="1">
      <c r="A31" s="3">
        <v>87</v>
      </c>
      <c r="B31" s="3" t="s">
        <v>199</v>
      </c>
      <c r="C31" s="11" t="s">
        <v>206</v>
      </c>
      <c r="D31" s="20" t="s">
        <v>58</v>
      </c>
      <c r="E31" s="21">
        <v>-566.28</v>
      </c>
      <c r="F31" s="24"/>
    </row>
    <row r="32" spans="1:6" s="15" customFormat="1" ht="19.2" customHeight="1">
      <c r="A32" s="3">
        <v>90</v>
      </c>
      <c r="B32" s="3" t="s">
        <v>199</v>
      </c>
      <c r="C32" s="11" t="s">
        <v>207</v>
      </c>
      <c r="D32" s="20" t="s">
        <v>58</v>
      </c>
      <c r="E32" s="21">
        <v>-68</v>
      </c>
      <c r="F32" s="24"/>
    </row>
    <row r="33" spans="1:8" s="15" customFormat="1" ht="19.2" customHeight="1">
      <c r="A33" s="3">
        <v>96</v>
      </c>
      <c r="B33" s="3" t="s">
        <v>199</v>
      </c>
      <c r="C33" s="11" t="s">
        <v>208</v>
      </c>
      <c r="D33" s="20" t="s">
        <v>63</v>
      </c>
      <c r="E33" s="21">
        <v>-39.51</v>
      </c>
      <c r="F33" s="24"/>
    </row>
    <row r="34" spans="1:8" s="15" customFormat="1" ht="19.2" customHeight="1">
      <c r="A34" s="3">
        <v>136</v>
      </c>
      <c r="B34" s="3" t="s">
        <v>199</v>
      </c>
      <c r="C34" s="11" t="s">
        <v>212</v>
      </c>
      <c r="D34" s="20" t="s">
        <v>163</v>
      </c>
      <c r="E34" s="21">
        <v>-109.2</v>
      </c>
      <c r="F34" s="24"/>
    </row>
    <row r="35" spans="1:8" s="15" customFormat="1" ht="19.2" customHeight="1">
      <c r="A35" s="3">
        <v>89</v>
      </c>
      <c r="B35" s="3" t="s">
        <v>215</v>
      </c>
      <c r="C35" s="11" t="s">
        <v>222</v>
      </c>
      <c r="D35" s="20" t="s">
        <v>58</v>
      </c>
      <c r="E35" s="21">
        <v>-3200</v>
      </c>
      <c r="F35" s="24"/>
    </row>
    <row r="36" spans="1:8" s="15" customFormat="1" ht="19.2" customHeight="1">
      <c r="A36" s="3">
        <v>110</v>
      </c>
      <c r="B36" s="3" t="s">
        <v>215</v>
      </c>
      <c r="C36" s="11" t="s">
        <v>223</v>
      </c>
      <c r="D36" s="20" t="s">
        <v>78</v>
      </c>
      <c r="E36" s="21">
        <v>-774</v>
      </c>
      <c r="F36" s="24">
        <f>SUM(E29:E36)</f>
        <v>-4908.7700000000004</v>
      </c>
    </row>
    <row r="37" spans="1:8" s="15" customFormat="1" ht="19.2" customHeight="1">
      <c r="A37" s="3"/>
      <c r="B37" s="3"/>
      <c r="C37" s="11"/>
      <c r="D37" s="20"/>
      <c r="E37" s="21"/>
      <c r="F37" s="24"/>
    </row>
    <row r="38" spans="1:8" s="15" customFormat="1" ht="19.2" customHeight="1">
      <c r="A38" s="3">
        <v>59</v>
      </c>
      <c r="B38" s="3" t="s">
        <v>215</v>
      </c>
      <c r="C38" s="11" t="s">
        <v>220</v>
      </c>
      <c r="D38" s="20" t="s">
        <v>155</v>
      </c>
      <c r="E38" s="21">
        <v>-1573</v>
      </c>
      <c r="F38" s="24"/>
    </row>
    <row r="39" spans="1:8" s="15" customFormat="1" ht="19.2" customHeight="1">
      <c r="A39" s="3">
        <v>65</v>
      </c>
      <c r="B39" s="3" t="s">
        <v>215</v>
      </c>
      <c r="C39" s="11" t="s">
        <v>221</v>
      </c>
      <c r="D39" s="20" t="s">
        <v>157</v>
      </c>
      <c r="E39" s="21">
        <v>-3660</v>
      </c>
      <c r="F39" s="24">
        <f>SUM(E38:E39)</f>
        <v>-5233</v>
      </c>
    </row>
    <row r="40" spans="1:8" s="15" customFormat="1" ht="19.2" customHeight="1">
      <c r="A40" s="3"/>
      <c r="B40" s="3"/>
      <c r="C40" s="11"/>
      <c r="D40" s="20"/>
      <c r="E40" s="21"/>
      <c r="F40" s="24"/>
    </row>
    <row r="41" spans="1:8" s="15" customFormat="1" ht="19.2" customHeight="1">
      <c r="A41" s="3">
        <v>44</v>
      </c>
      <c r="B41" s="3" t="s">
        <v>199</v>
      </c>
      <c r="C41" s="11" t="s">
        <v>204</v>
      </c>
      <c r="D41" s="20" t="s">
        <v>150</v>
      </c>
      <c r="E41" s="21">
        <v>-475.53</v>
      </c>
      <c r="F41" s="24"/>
    </row>
    <row r="42" spans="1:8" s="15" customFormat="1" ht="19.2" customHeight="1">
      <c r="A42" s="3">
        <v>46</v>
      </c>
      <c r="B42" s="3" t="s">
        <v>199</v>
      </c>
      <c r="C42" s="11" t="s">
        <v>205</v>
      </c>
      <c r="D42" s="20" t="s">
        <v>150</v>
      </c>
      <c r="E42" s="21">
        <v>-105.32</v>
      </c>
      <c r="F42" s="24">
        <f>SUM(E41:E42)</f>
        <v>-580.84999999999991</v>
      </c>
    </row>
    <row r="43" spans="1:8" s="15" customFormat="1" ht="19.2" customHeight="1">
      <c r="A43" s="3"/>
      <c r="B43" s="3"/>
      <c r="C43" s="11"/>
      <c r="D43" s="20"/>
      <c r="E43" s="21"/>
      <c r="F43" s="24"/>
    </row>
    <row r="44" spans="1:8" s="15" customFormat="1" ht="19.2" customHeight="1">
      <c r="A44" s="3">
        <v>32</v>
      </c>
      <c r="B44" s="3" t="s">
        <v>199</v>
      </c>
      <c r="C44" s="11" t="s">
        <v>201</v>
      </c>
      <c r="D44" s="20" t="s">
        <v>202</v>
      </c>
      <c r="E44" s="21">
        <v>-60</v>
      </c>
      <c r="F44" s="24"/>
    </row>
    <row r="45" spans="1:8" s="15" customFormat="1" ht="19.2" customHeight="1">
      <c r="A45" s="3">
        <v>37</v>
      </c>
      <c r="B45" s="3" t="s">
        <v>199</v>
      </c>
      <c r="C45" s="11" t="s">
        <v>203</v>
      </c>
      <c r="D45" s="20" t="s">
        <v>147</v>
      </c>
      <c r="E45" s="21">
        <v>-55.4</v>
      </c>
      <c r="F45" s="24"/>
    </row>
    <row r="46" spans="1:8" s="15" customFormat="1" ht="19.2" customHeight="1">
      <c r="A46" s="3">
        <v>34</v>
      </c>
      <c r="B46" s="3" t="s">
        <v>215</v>
      </c>
      <c r="C46" s="11" t="s">
        <v>218</v>
      </c>
      <c r="D46" s="20" t="s">
        <v>26</v>
      </c>
      <c r="E46" s="21">
        <v>-1210</v>
      </c>
      <c r="F46" s="24"/>
      <c r="H46" s="34">
        <f>E51-266.37-108.9</f>
        <v>-2745.27</v>
      </c>
    </row>
    <row r="47" spans="1:8" s="15" customFormat="1" ht="19.2" customHeight="1">
      <c r="A47" s="3">
        <v>36</v>
      </c>
      <c r="B47" s="3" t="s">
        <v>215</v>
      </c>
      <c r="C47" s="11" t="s">
        <v>219</v>
      </c>
      <c r="D47" s="20" t="s">
        <v>147</v>
      </c>
      <c r="E47" s="21">
        <v>-400</v>
      </c>
      <c r="F47" s="24">
        <f>SUM(E44:E47)</f>
        <v>-1725.4</v>
      </c>
    </row>
    <row r="48" spans="1:8" s="15" customFormat="1" ht="19.2" customHeight="1">
      <c r="A48" s="3"/>
      <c r="B48" s="3"/>
      <c r="C48" s="11"/>
      <c r="D48" s="20"/>
      <c r="E48" s="21"/>
      <c r="F48" s="24"/>
    </row>
    <row r="49" spans="1:6" s="15" customFormat="1" ht="19.2" customHeight="1">
      <c r="A49" s="3">
        <v>2</v>
      </c>
      <c r="B49" s="3" t="s">
        <v>199</v>
      </c>
      <c r="C49" s="11" t="s">
        <v>200</v>
      </c>
      <c r="D49" s="20" t="s">
        <v>145</v>
      </c>
      <c r="E49" s="21">
        <v>-35</v>
      </c>
      <c r="F49" s="24"/>
    </row>
    <row r="50" spans="1:6" s="15" customFormat="1" ht="19.2" customHeight="1">
      <c r="A50" s="3">
        <v>4</v>
      </c>
      <c r="B50" s="3" t="s">
        <v>215</v>
      </c>
      <c r="C50" s="11" t="s">
        <v>216</v>
      </c>
      <c r="D50" s="20" t="s">
        <v>145</v>
      </c>
      <c r="E50" s="21">
        <v>-529.98</v>
      </c>
      <c r="F50" s="24"/>
    </row>
    <row r="51" spans="1:6" s="15" customFormat="1" ht="19.2" customHeight="1">
      <c r="A51" s="3">
        <v>7</v>
      </c>
      <c r="B51" s="3" t="s">
        <v>215</v>
      </c>
      <c r="C51" s="11" t="s">
        <v>217</v>
      </c>
      <c r="D51" s="20" t="s">
        <v>146</v>
      </c>
      <c r="E51" s="33">
        <v>-2370</v>
      </c>
      <c r="F51" s="32"/>
    </row>
    <row r="52" spans="1:6" s="15" customFormat="1" ht="19.2" customHeight="1">
      <c r="A52" s="3"/>
      <c r="B52" s="3"/>
      <c r="C52" s="11" t="s">
        <v>268</v>
      </c>
      <c r="D52" s="31">
        <v>46015</v>
      </c>
      <c r="E52" s="33">
        <v>-108.9</v>
      </c>
      <c r="F52" s="32"/>
    </row>
    <row r="53" spans="1:6" s="15" customFormat="1" ht="19.2" customHeight="1">
      <c r="A53" s="3"/>
      <c r="B53" s="3"/>
      <c r="C53" s="11" t="s">
        <v>267</v>
      </c>
      <c r="D53" s="31">
        <v>46018</v>
      </c>
      <c r="E53" s="33">
        <v>-266.37</v>
      </c>
      <c r="F53" s="32">
        <f>SUM(E49:E53)</f>
        <v>-3310.25</v>
      </c>
    </row>
    <row r="54" spans="1:6" s="15" customFormat="1" ht="19.2" customHeight="1">
      <c r="A54" s="3"/>
      <c r="B54" s="3"/>
      <c r="C54" s="11" t="s">
        <v>242</v>
      </c>
      <c r="D54" s="20"/>
      <c r="E54" s="23">
        <f>SUM(E1:E53)</f>
        <v>-26132.71</v>
      </c>
      <c r="F54" s="24">
        <f>SUM(F1:F53)</f>
        <v>-26132.71</v>
      </c>
    </row>
    <row r="55" spans="1:6" s="15" customFormat="1" ht="19.2" customHeight="1">
      <c r="A55" s="3"/>
      <c r="B55" s="3"/>
      <c r="C55" s="11"/>
      <c r="D55" s="20"/>
      <c r="E55" s="21"/>
      <c r="F55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9C121-F3F6-4868-BD16-9FD2BD8DAD87}">
  <dimension ref="A1:I22"/>
  <sheetViews>
    <sheetView workbookViewId="0">
      <selection activeCell="F21" sqref="F21"/>
    </sheetView>
  </sheetViews>
  <sheetFormatPr baseColWidth="10" defaultRowHeight="14.4"/>
  <cols>
    <col min="1" max="1" width="30.44140625" customWidth="1"/>
    <col min="2" max="2" width="14.21875" customWidth="1"/>
    <col min="3" max="3" width="13.5546875" style="27" customWidth="1"/>
    <col min="4" max="4" width="18.21875" style="25" customWidth="1"/>
  </cols>
  <sheetData>
    <row r="1" spans="1:9" s="10" customFormat="1">
      <c r="A1" s="44" t="s">
        <v>243</v>
      </c>
      <c r="B1" s="53" t="s">
        <v>244</v>
      </c>
      <c r="C1" s="54" t="s">
        <v>245</v>
      </c>
      <c r="D1" s="52" t="s">
        <v>246</v>
      </c>
    </row>
    <row r="2" spans="1:9" s="10" customFormat="1">
      <c r="A2" s="45" t="s">
        <v>256</v>
      </c>
      <c r="B2" s="40"/>
      <c r="C2" s="41">
        <f>'GASTOS por CONCEPTOS'!F1</f>
        <v>-500</v>
      </c>
      <c r="D2" s="46">
        <f>B2+C2</f>
        <v>-500</v>
      </c>
    </row>
    <row r="3" spans="1:9" s="10" customFormat="1">
      <c r="A3" s="45" t="s">
        <v>257</v>
      </c>
      <c r="B3" s="40"/>
      <c r="C3" s="41">
        <f>'GASTOS por CONCEPTOS'!F4</f>
        <v>-148.88999999999999</v>
      </c>
      <c r="D3" s="46">
        <f t="shared" ref="D3:D17" si="0">B3+C3</f>
        <v>-148.88999999999999</v>
      </c>
    </row>
    <row r="4" spans="1:9">
      <c r="A4" s="47" t="s">
        <v>247</v>
      </c>
      <c r="B4" s="42">
        <f>'Ingresos ordenados'!G4</f>
        <v>4550</v>
      </c>
      <c r="C4" s="43">
        <f>'GASTOS por CONCEPTOS'!F2</f>
        <v>-120</v>
      </c>
      <c r="D4" s="46">
        <f t="shared" si="0"/>
        <v>4430</v>
      </c>
    </row>
    <row r="5" spans="1:9">
      <c r="A5" s="45" t="s">
        <v>258</v>
      </c>
      <c r="B5" s="42"/>
      <c r="C5" s="43">
        <f>'GASTOS por CONCEPTOS'!F10</f>
        <v>-431.53999999999996</v>
      </c>
      <c r="D5" s="46">
        <f t="shared" si="0"/>
        <v>-431.53999999999996</v>
      </c>
    </row>
    <row r="6" spans="1:9">
      <c r="A6" s="45"/>
      <c r="B6" s="42"/>
      <c r="C6" s="43"/>
      <c r="D6" s="46"/>
    </row>
    <row r="7" spans="1:9" ht="15.6">
      <c r="A7" s="55" t="s">
        <v>269</v>
      </c>
      <c r="B7" s="42"/>
      <c r="C7" s="43"/>
      <c r="D7" s="46">
        <f t="shared" si="0"/>
        <v>0</v>
      </c>
    </row>
    <row r="8" spans="1:9">
      <c r="A8" s="47" t="s">
        <v>270</v>
      </c>
      <c r="B8" s="42">
        <f>'Ingresos ordenados'!G37</f>
        <v>3200.2799999999997</v>
      </c>
      <c r="C8" s="43">
        <f>'GASTOS por CONCEPTOS'!F15</f>
        <v>-3410</v>
      </c>
      <c r="D8" s="46">
        <f t="shared" si="0"/>
        <v>-209.72000000000025</v>
      </c>
    </row>
    <row r="9" spans="1:9">
      <c r="A9" s="47" t="s">
        <v>248</v>
      </c>
      <c r="B9" s="42">
        <f>'Ingresos ordenados'!G39</f>
        <v>1470</v>
      </c>
      <c r="C9" s="43">
        <f>'GASTOS por CONCEPTOS'!F18</f>
        <v>-1136.7</v>
      </c>
      <c r="D9" s="46">
        <f t="shared" si="0"/>
        <v>333.29999999999995</v>
      </c>
    </row>
    <row r="10" spans="1:9">
      <c r="A10" s="47" t="s">
        <v>249</v>
      </c>
      <c r="B10" s="42">
        <f>'Ingresos ordenados'!G41</f>
        <v>1520</v>
      </c>
      <c r="C10" s="43">
        <f>'GASTOS por CONCEPTOS'!F23</f>
        <v>-1675.31</v>
      </c>
      <c r="D10" s="46">
        <f t="shared" si="0"/>
        <v>-155.30999999999995</v>
      </c>
    </row>
    <row r="11" spans="1:9">
      <c r="A11" s="47" t="s">
        <v>250</v>
      </c>
      <c r="B11" s="42">
        <f>'Ingresos ordenados'!G44</f>
        <v>2320</v>
      </c>
      <c r="C11" s="43">
        <f>'GASTOS por CONCEPTOS'!F27</f>
        <v>-2600</v>
      </c>
      <c r="D11" s="46">
        <f t="shared" si="0"/>
        <v>-280</v>
      </c>
      <c r="I11" s="35"/>
    </row>
    <row r="12" spans="1:9">
      <c r="A12" s="47" t="s">
        <v>251</v>
      </c>
      <c r="B12" s="42">
        <f>'Ingresos ordenados'!G43</f>
        <v>130</v>
      </c>
      <c r="C12" s="43">
        <f>'GASTOS por CONCEPTOS'!F25</f>
        <v>-352</v>
      </c>
      <c r="D12" s="46">
        <f t="shared" si="0"/>
        <v>-222</v>
      </c>
    </row>
    <row r="13" spans="1:9">
      <c r="A13" s="47" t="s">
        <v>252</v>
      </c>
      <c r="B13" s="42">
        <f>'Ingresos ordenados'!G69</f>
        <v>2880</v>
      </c>
      <c r="C13" s="43">
        <f>'GASTOS por CONCEPTOS'!F36</f>
        <v>-4908.7700000000004</v>
      </c>
      <c r="D13" s="46">
        <f t="shared" si="0"/>
        <v>-2028.7700000000004</v>
      </c>
    </row>
    <row r="14" spans="1:9">
      <c r="A14" s="47" t="s">
        <v>134</v>
      </c>
      <c r="B14" s="42">
        <f>'Ingresos ordenados'!G95</f>
        <v>3200</v>
      </c>
      <c r="C14" s="43">
        <f>'GASTOS por CONCEPTOS'!F39</f>
        <v>-5233</v>
      </c>
      <c r="D14" s="46">
        <f t="shared" si="0"/>
        <v>-2033</v>
      </c>
    </row>
    <row r="15" spans="1:9">
      <c r="A15" s="47" t="s">
        <v>135</v>
      </c>
      <c r="B15" s="42">
        <f>'Ingresos ordenados'!G97</f>
        <v>905</v>
      </c>
      <c r="C15" s="43">
        <f>'GASTOS por CONCEPTOS'!F42</f>
        <v>-580.84999999999991</v>
      </c>
      <c r="D15" s="46">
        <f t="shared" si="0"/>
        <v>324.15000000000009</v>
      </c>
    </row>
    <row r="16" spans="1:9">
      <c r="A16" s="47" t="s">
        <v>253</v>
      </c>
      <c r="B16" s="42">
        <f>'Ingresos ordenados'!G108</f>
        <v>1850</v>
      </c>
      <c r="C16" s="43">
        <f>'GASTOS por CONCEPTOS'!F47</f>
        <v>-1725.4</v>
      </c>
      <c r="D16" s="46">
        <f t="shared" si="0"/>
        <v>124.59999999999991</v>
      </c>
    </row>
    <row r="17" spans="1:4" ht="15" thickBot="1">
      <c r="A17" s="48" t="s">
        <v>254</v>
      </c>
      <c r="B17" s="49">
        <v>1820</v>
      </c>
      <c r="C17" s="50">
        <f>'GASTOS por CONCEPTOS'!F53</f>
        <v>-3310.25</v>
      </c>
      <c r="D17" s="51">
        <f t="shared" si="0"/>
        <v>-1490.25</v>
      </c>
    </row>
    <row r="18" spans="1:4" ht="15" thickBot="1">
      <c r="B18" s="26"/>
      <c r="C18" s="28"/>
    </row>
    <row r="19" spans="1:4" ht="15" thickBot="1">
      <c r="A19" s="36" t="s">
        <v>242</v>
      </c>
      <c r="B19" s="37">
        <f>SUM(B4:B17)</f>
        <v>23845.279999999999</v>
      </c>
      <c r="C19" s="38">
        <f>SUM(C2:C17)</f>
        <v>-26132.71</v>
      </c>
      <c r="D19" s="39">
        <f>B19+C19</f>
        <v>-2287.4300000000003</v>
      </c>
    </row>
    <row r="20" spans="1:4">
      <c r="C20" s="28"/>
    </row>
    <row r="21" spans="1:4">
      <c r="C21" s="28"/>
    </row>
    <row r="22" spans="1:4">
      <c r="C22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Ingresos ordenados</vt:lpstr>
      <vt:lpstr>GASTOS</vt:lpstr>
      <vt:lpstr>GASTOS por CONCEPTOS</vt:lpstr>
      <vt:lpstr>RESULTADO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2025-12-19T16:21:05Z</cp:lastPrinted>
  <dcterms:created xsi:type="dcterms:W3CDTF">2025-12-19T16:21:05Z</dcterms:created>
  <dcterms:modified xsi:type="dcterms:W3CDTF">2026-01-25T09:27:56Z</dcterms:modified>
  <cp:category/>
</cp:coreProperties>
</file>